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EDUCA EXPO 2024 - přihláška" sheetId="1" r:id="rId1"/>
  </sheets>
  <definedNames>
    <definedName name="_xlnm.Print_Area" localSheetId="0">'EDUCA EXPO 2024 - přihláška'!$A$1:$DP$399</definedName>
  </definedNames>
  <calcPr fullCalcOnLoad="1"/>
</workbook>
</file>

<file path=xl/sharedStrings.xml><?xml version="1.0" encoding="utf-8"?>
<sst xmlns="http://schemas.openxmlformats.org/spreadsheetml/2006/main" count="183" uniqueCount="162">
  <si>
    <t>Kontaktní osoba</t>
  </si>
  <si>
    <t>Mobil</t>
  </si>
  <si>
    <t>E-mail</t>
  </si>
  <si>
    <t>Jsme</t>
  </si>
  <si>
    <t>/</t>
  </si>
  <si>
    <t>x</t>
  </si>
  <si>
    <t>Vybranou nabídku označte písmenem "x":</t>
  </si>
  <si>
    <t>Celkem:</t>
  </si>
  <si>
    <t>m</t>
  </si>
  <si>
    <t>Text pro označení:</t>
  </si>
  <si>
    <t>Cena celkem</t>
  </si>
  <si>
    <t>Cena/ks</t>
  </si>
  <si>
    <t>Počet ks</t>
  </si>
  <si>
    <t>Rozměry v cm (š×h×v)</t>
  </si>
  <si>
    <t>50×50×110</t>
  </si>
  <si>
    <t>100×50×110</t>
  </si>
  <si>
    <t>50×50×83</t>
  </si>
  <si>
    <t>100×50×83</t>
  </si>
  <si>
    <t>Židle</t>
  </si>
  <si>
    <t>Barová židle</t>
  </si>
  <si>
    <t>Odpadkový koš</t>
  </si>
  <si>
    <t>Jiné požadavky:</t>
  </si>
  <si>
    <t>nejsme plátci DPH.</t>
  </si>
  <si>
    <t>Důležité informace</t>
  </si>
  <si>
    <t>Místo a datum</t>
  </si>
  <si>
    <t>Razítko</t>
  </si>
  <si>
    <t>Podpis statutárního zástupce</t>
  </si>
  <si>
    <t>Pulty plné a prosklené:</t>
  </si>
  <si>
    <t>Výstavní expozice je tvořena systémem Octanorm.</t>
  </si>
  <si>
    <t>Vitríny:</t>
  </si>
  <si>
    <t>A1</t>
  </si>
  <si>
    <t>A2</t>
  </si>
  <si>
    <t>A3</t>
  </si>
  <si>
    <t>B1</t>
  </si>
  <si>
    <t>B2</t>
  </si>
  <si>
    <t>B3</t>
  </si>
  <si>
    <t>Máme</t>
  </si>
  <si>
    <t>Celkový počet vystupujících osob:</t>
  </si>
  <si>
    <t>Název vystoupení:</t>
  </si>
  <si>
    <t>Ideální termín vystoupení:</t>
  </si>
  <si>
    <t>Počet opakování/den:</t>
  </si>
  <si>
    <t>O termínu a počtu opakování vystoupení rozhoduje organizátor veletrhu, s přihlédnutím k datu doručení přihlášky.</t>
  </si>
  <si>
    <t>Vyplňujte pouze RŮŽOVĚ podbarvená pole.</t>
  </si>
  <si>
    <t>Veškeré ceny v objednávce jsou uvedeny bez DPH.</t>
  </si>
  <si>
    <t>POLOŽKY OBJEDNÁVKY</t>
  </si>
  <si>
    <t>REGISTRAČNÍ FORMULÁŘ – OBJEDNÁVKA NA VELETRH</t>
  </si>
  <si>
    <t>OBJEDNATEL - vzdělávací instituce</t>
  </si>
  <si>
    <t xml:space="preserve"> Ceny vyplňujte jen jako čísla. </t>
  </si>
  <si>
    <t>IČ:</t>
  </si>
  <si>
    <t>DIČ:</t>
  </si>
  <si>
    <t>Název společnosti:</t>
  </si>
  <si>
    <t>Fakturační adresa:</t>
  </si>
  <si>
    <t>E-mail pro zasílání faktur:</t>
  </si>
  <si>
    <t>Bankovní spojení:</t>
  </si>
  <si>
    <t>Statutární zástupce:</t>
  </si>
  <si>
    <t>E-mail:</t>
  </si>
  <si>
    <t>www:</t>
  </si>
  <si>
    <t>Kontaktní osoba:</t>
  </si>
  <si>
    <t>Telefon:</t>
  </si>
  <si>
    <t>B</t>
  </si>
  <si>
    <t>Šířka expozice:</t>
  </si>
  <si>
    <t>Hloubka expozice:</t>
  </si>
  <si>
    <t>Objednáváme místo na výstavní ploše na pozici:</t>
  </si>
  <si>
    <t xml:space="preserve">DALŠÍ VYBAVENÍ </t>
  </si>
  <si>
    <t xml:space="preserve">Stůl (80 x 80 cm) </t>
  </si>
  <si>
    <t>Bistro stolek (vysoký k barové židli)</t>
  </si>
  <si>
    <t>Uzamykatelné shrnovací dveře</t>
  </si>
  <si>
    <t xml:space="preserve">Bodové světlo </t>
  </si>
  <si>
    <t>Věšák na stěnu závěsný</t>
  </si>
  <si>
    <t>Elektrická zásuvka</t>
  </si>
  <si>
    <t>Televize s držákem na stěnu</t>
  </si>
  <si>
    <t>Držák na vlastní TV</t>
  </si>
  <si>
    <t>50×50×250</t>
  </si>
  <si>
    <t>100×50×250</t>
  </si>
  <si>
    <t>100×100×250</t>
  </si>
  <si>
    <t>100×25×250</t>
  </si>
  <si>
    <t>vybavený stánek 2 300 Kč/m²</t>
  </si>
  <si>
    <t>samostatná výstavní plocha 1 150 Kč/m²</t>
  </si>
  <si>
    <r>
      <t>m</t>
    </r>
    <r>
      <rPr>
        <b/>
        <vertAlign val="superscript"/>
        <sz val="10"/>
        <rFont val="Calibri"/>
        <family val="2"/>
      </rPr>
      <t>2</t>
    </r>
  </si>
  <si>
    <r>
      <t>Cena/m</t>
    </r>
    <r>
      <rPr>
        <b/>
        <vertAlign val="superscript"/>
        <sz val="8"/>
        <rFont val="Calibri"/>
        <family val="2"/>
      </rPr>
      <t>2</t>
    </r>
  </si>
  <si>
    <r>
      <t>Počet m</t>
    </r>
    <r>
      <rPr>
        <b/>
        <vertAlign val="superscript"/>
        <sz val="8"/>
        <rFont val="Calibri"/>
        <family val="2"/>
      </rPr>
      <t>2</t>
    </r>
  </si>
  <si>
    <r>
      <t>Koberec</t>
    </r>
    <r>
      <rPr>
        <sz val="10"/>
        <rFont val="Calibri"/>
        <family val="2"/>
      </rPr>
      <t xml:space="preserve"> (včetně položení a krycí fólie, barva dle výběru)</t>
    </r>
  </si>
  <si>
    <r>
      <t>Pult plný</t>
    </r>
    <r>
      <rPr>
        <sz val="10"/>
        <rFont val="Calibri"/>
        <family val="2"/>
      </rPr>
      <t xml:space="preserve"> (viz obr. A1,A2*)</t>
    </r>
  </si>
  <si>
    <r>
      <t>Vitrína</t>
    </r>
    <r>
      <rPr>
        <sz val="10"/>
        <rFont val="Calibri"/>
        <family val="2"/>
      </rPr>
      <t xml:space="preserve"> (viz obr. B1-B3*)</t>
    </r>
  </si>
  <si>
    <r>
      <t>nemáme</t>
    </r>
    <r>
      <rPr>
        <sz val="10"/>
        <rFont val="Calibri"/>
        <family val="2"/>
      </rPr>
      <t xml:space="preserve"> zájem prezentovat se vystoupením v rámci doprovodného programu.</t>
    </r>
  </si>
  <si>
    <t xml:space="preserve">Expozice na EDUCA EXPO 10. -12. ŘÍJNA 2024 </t>
  </si>
  <si>
    <t>(uveďte číslo pozice dle mapy výstavního prostoru)</t>
  </si>
  <si>
    <t>Cena za stánek/plochu:</t>
  </si>
  <si>
    <t>Lze přiobjednat položky nad rámec vybaveného výstavního stánku nebo dovybavit samostatnou výstavní plochu.</t>
  </si>
  <si>
    <r>
      <t xml:space="preserve">Pult prosklený </t>
    </r>
    <r>
      <rPr>
        <sz val="10"/>
        <rFont val="Calibri"/>
        <family val="2"/>
      </rPr>
      <t>(viz obr. A3*)</t>
    </r>
  </si>
  <si>
    <t>Detailní informace, co je obsaženo v ceně vybaveného stánku, najdete v níže uvedené příloze.</t>
  </si>
  <si>
    <t>Některé výše uvedené vybavení je možné napevno připojit ke stěnám výstavní expozice (umístění můžete zakreslit v půdorysném návrhu).</t>
  </si>
  <si>
    <t>DALŠÍ ONLINE SLUŽBY lze zakoupit samostatně</t>
  </si>
  <si>
    <r>
      <t xml:space="preserve">Pokud máte individuální požadavky na Vaši expozici, prosíme o vypsání níže. </t>
    </r>
    <r>
      <rPr>
        <i/>
        <sz val="7"/>
        <rFont val="Calibri"/>
        <family val="2"/>
      </rPr>
      <t>(např. atipycké prvky stánku, vlastní rozměrné vybavení, požadavek na el. výkon pro zařízení na stánku atd.)</t>
    </r>
  </si>
  <si>
    <t>GRAFICKÉ POLEPY výstavního stánku</t>
  </si>
  <si>
    <t>Cena atiky:</t>
  </si>
  <si>
    <t>Polep stěny stánku (1 ks panelu)</t>
  </si>
  <si>
    <r>
      <rPr>
        <b/>
        <sz val="10"/>
        <rFont val="Calibri"/>
        <family val="2"/>
      </rPr>
      <t>Korespondenční adresa: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(v případě, že se liší od fakturační)</t>
    </r>
  </si>
  <si>
    <t>Polep přední strany pultu</t>
  </si>
  <si>
    <r>
      <t xml:space="preserve">V případě </t>
    </r>
    <r>
      <rPr>
        <b/>
        <i/>
        <sz val="7"/>
        <rFont val="Calibri"/>
        <family val="2"/>
      </rPr>
      <t>objednání pouze výstavní plochy - PROSÍME NEVYPLŇUJTE</t>
    </r>
    <r>
      <rPr>
        <i/>
        <sz val="7"/>
        <rFont val="Calibri"/>
        <family val="2"/>
      </rPr>
      <t>.</t>
    </r>
  </si>
  <si>
    <t>další strana atiky ČERNÝM TEXTEM</t>
  </si>
  <si>
    <t>Detailní informace o atice najdete níže v příloze.</t>
  </si>
  <si>
    <r>
      <t xml:space="preserve">Každý výstavní stánek má </t>
    </r>
    <r>
      <rPr>
        <b/>
        <i/>
        <sz val="10"/>
        <rFont val="Calibri"/>
        <family val="2"/>
      </rPr>
      <t>atiku = horní označení stánku</t>
    </r>
    <r>
      <rPr>
        <i/>
        <sz val="10"/>
        <rFont val="Calibri"/>
        <family val="2"/>
      </rPr>
      <t>, krerá se polepuje.</t>
    </r>
    <r>
      <rPr>
        <b/>
        <i/>
        <sz val="10"/>
        <rFont val="Calibri"/>
        <family val="2"/>
      </rPr>
      <t xml:space="preserve"> V ceně základního vybavení je polep ČERNÝM TEXTEM jedné strany atiky</t>
    </r>
    <r>
      <rPr>
        <i/>
        <sz val="10"/>
        <rFont val="Calibri"/>
        <family val="2"/>
      </rPr>
      <t>. Pokud si přejete polepit atiku barevně, prosím zaškrtněte níže.</t>
    </r>
  </si>
  <si>
    <r>
      <rPr>
        <sz val="10"/>
        <rFont val="Calibri"/>
        <family val="2"/>
      </rPr>
      <t>označení stánku graficky</t>
    </r>
    <r>
      <rPr>
        <b/>
        <sz val="10"/>
        <rFont val="Calibri"/>
        <family val="2"/>
      </rPr>
      <t xml:space="preserve"> - BAREVNĚ (dle dodané grafiky, např. s logem apod.) 990 Kč/m</t>
    </r>
    <r>
      <rPr>
        <b/>
        <sz val="10"/>
        <rFont val="Calibri"/>
        <family val="2"/>
      </rPr>
      <t>²</t>
    </r>
  </si>
  <si>
    <r>
      <rPr>
        <sz val="10"/>
        <rFont val="Calibri"/>
        <family val="2"/>
      </rPr>
      <t xml:space="preserve">označení stánku </t>
    </r>
    <r>
      <rPr>
        <b/>
        <sz val="10"/>
        <rFont val="Calibri"/>
        <family val="2"/>
      </rPr>
      <t>TEXTEM ČERNÉ BARVY v ceně</t>
    </r>
  </si>
  <si>
    <t>Cena dalšího vybavení:</t>
  </si>
  <si>
    <t>Cena polepů:</t>
  </si>
  <si>
    <t>PR článek (formát A4) publikované na webu veletrhu</t>
  </si>
  <si>
    <t>Samostatný newsletter na kontakty databáze EDUCA</t>
  </si>
  <si>
    <t>billboard v areálu Home Credit Areny na měsíc vč. tisku a výlepu</t>
  </si>
  <si>
    <r>
      <t xml:space="preserve">Propagace na sociálních sítích veletrhu </t>
    </r>
    <r>
      <rPr>
        <i/>
        <sz val="7"/>
        <rFont val="Calibri"/>
        <family val="2"/>
      </rPr>
      <t>(2 příspěvky z toho 1 sponzorovaný)</t>
    </r>
  </si>
  <si>
    <t>Cena online služeb:</t>
  </si>
  <si>
    <r>
      <t>počet stran PLACENÉ INZERCE</t>
    </r>
    <r>
      <rPr>
        <sz val="10"/>
        <rFont val="Calibri"/>
        <family val="2"/>
      </rPr>
      <t xml:space="preserve"> ve veletržním katalogu za</t>
    </r>
    <r>
      <rPr>
        <b/>
        <sz val="10"/>
        <rFont val="Calibri"/>
        <family val="2"/>
      </rPr>
      <t xml:space="preserve"> 5 900 Kč/strana A5</t>
    </r>
  </si>
  <si>
    <t>Cena za inzerci:</t>
  </si>
  <si>
    <t>Bezplatná prezentace v průběhu veletrhu</t>
  </si>
  <si>
    <t>Placená prezentace ve veletržním katalogu</t>
  </si>
  <si>
    <t>PREZENTACE NA VELETRHU</t>
  </si>
  <si>
    <t xml:space="preserve">Účast v doprovodném programu na hl. pódiu </t>
  </si>
  <si>
    <t>multimediální kostka - formou video spotu či loga</t>
  </si>
  <si>
    <t>čtvrtek 10. 10.</t>
  </si>
  <si>
    <t>pátek 11. 10.</t>
  </si>
  <si>
    <t>sobota 12. 11.</t>
  </si>
  <si>
    <t>PŘIHLÁŠKA K ÚČASTI V DOPROVODNÉM PROGRAMU</t>
  </si>
  <si>
    <r>
      <t xml:space="preserve">Popis vystoupení: </t>
    </r>
    <r>
      <rPr>
        <i/>
        <sz val="7"/>
        <rFont val="Calibri"/>
        <family val="2"/>
      </rPr>
      <t>(slouží pro moderátora akce)</t>
    </r>
  </si>
  <si>
    <t>Ideální délka vystoupení:</t>
  </si>
  <si>
    <t xml:space="preserve"> Ceny vyplňujte jen jako čísla. "Kč" se doplní automaticky.</t>
  </si>
  <si>
    <r>
      <t xml:space="preserve">V případě výběru grafického označení zašlete prosím spolu s přihláškou i podklad pro tisk tohoto označení na atiku (výška atiky je 30 cm, šířka dle šířky výstavní expozice), </t>
    </r>
    <r>
      <rPr>
        <b/>
        <i/>
        <sz val="7"/>
        <rFont val="Calibri"/>
        <family val="2"/>
      </rPr>
      <t>nejpozději však do 13. září 2024.</t>
    </r>
  </si>
  <si>
    <r>
      <t xml:space="preserve">Podklad pro inzerci zašlete prosím v tiskovém PDF s ořezovými značkami ve velikosti A5 spolu s přihláškou nebo nejpozději však </t>
    </r>
    <r>
      <rPr>
        <b/>
        <i/>
        <sz val="7"/>
        <rFont val="Calibri"/>
        <family val="2"/>
      </rPr>
      <t>do 13. září 2024.</t>
    </r>
  </si>
  <si>
    <r>
      <t xml:space="preserve">V případě výběru prezentace na multimediální kostce zašlete prosím video spot nebo logo v křivkách spolu s přihláškou, nejpozději však </t>
    </r>
    <r>
      <rPr>
        <b/>
        <i/>
        <sz val="7"/>
        <rFont val="Calibri"/>
        <family val="2"/>
      </rPr>
      <t>do 30. září 2024.</t>
    </r>
  </si>
  <si>
    <r>
      <t xml:space="preserve">Celková cena </t>
    </r>
    <r>
      <rPr>
        <b/>
        <sz val="10"/>
        <rFont val="Calibri"/>
        <family val="2"/>
      </rPr>
      <t>bez DPH</t>
    </r>
  </si>
  <si>
    <t>V ceně výstavního stánku je zahrnuto:</t>
  </si>
  <si>
    <t>&gt;</t>
  </si>
  <si>
    <r>
      <t>Regál</t>
    </r>
    <r>
      <rPr>
        <sz val="10"/>
        <rFont val="Calibri"/>
        <family val="2"/>
      </rPr>
      <t xml:space="preserve"> </t>
    </r>
  </si>
  <si>
    <r>
      <t>Otevírací doba veletrhu</t>
    </r>
    <r>
      <rPr>
        <sz val="8"/>
        <rFont val="Calibri"/>
        <family val="2"/>
      </rPr>
      <t xml:space="preserve"> je ve čtvrtek a v pátek 9.00 - 18.00 hod. a v sobotu 9.00 - 13.00 hod.</t>
    </r>
  </si>
  <si>
    <t>SOUHLAS SE ZPRACOVÁNÍM OSOBNÍCH ÚDAJŮ</t>
  </si>
  <si>
    <t>Já,</t>
  </si>
  <si>
    <t>e-mail:</t>
  </si>
  <si>
    <t xml:space="preserve"> tímto </t>
  </si>
  <si>
    <r>
      <t xml:space="preserve">společnosti </t>
    </r>
    <r>
      <rPr>
        <b/>
        <sz val="10"/>
        <rFont val="Calibri"/>
        <family val="2"/>
      </rPr>
      <t>SFM Liberec, s.r.o.</t>
    </r>
    <r>
      <rPr>
        <sz val="10"/>
        <rFont val="Calibri"/>
        <family val="2"/>
      </rPr>
      <t>, IČO: 44568118, se sídlem Jeronýmova 570/22, Liberec VII-Horní Růžodol, 460 07 Liberec, zapsaná v rejstříku vedeném Krajským soudem v Ústí nad Labem, v oddílu C, vložka 2155 (dále jen „</t>
    </r>
    <r>
      <rPr>
        <b/>
        <sz val="10"/>
        <rFont val="Calibri"/>
        <family val="2"/>
      </rPr>
      <t>Společnost</t>
    </r>
    <r>
      <rPr>
        <sz val="10"/>
        <rFont val="Calibri"/>
        <family val="2"/>
      </rPr>
      <t>“) uděluji dobrovolný souhlas s níže uvedeným:*</t>
    </r>
  </si>
  <si>
    <t xml:space="preserve">Souhlasím se zasíláním newsletterů Společnosti o veletrhu EDUCA WEEK Liberec.** </t>
  </si>
  <si>
    <t xml:space="preserve">Souhlasím se zasíláním newsletterů Společnosti, týkajících se aktivit konaných Společností v areálu Sport Parku Liberec a Home Credit Aréně (např. program akcí pořádaných Společností). </t>
  </si>
  <si>
    <t>Souhlasím se zasíláním newsletterů obchodních partnerů Společnosti, týkajících se aktivit konaných obchodními partnery Společnosti v areálu Sport Parku Liberec a Home Credit Aréně (např. program akcí pořádaných obchodními partnery).</t>
  </si>
  <si>
    <t>* Na znamení souhlasu zaškrtněte políčko/a, které se Vás týká/jí.</t>
  </si>
  <si>
    <r>
      <t xml:space="preserve">** </t>
    </r>
    <r>
      <rPr>
        <b/>
        <sz val="10"/>
        <rFont val="Calibri"/>
        <family val="2"/>
      </rPr>
      <t>Pokud jste uveden/a jako kontaktní osoba v registračním formuláři na veletrh EDUCA, toto nevyplňujte.</t>
    </r>
    <r>
      <rPr>
        <sz val="10"/>
        <rFont val="Calibri"/>
        <family val="2"/>
      </rPr>
      <t xml:space="preserve"> Newslettery budou na kontaktní e-mail zasílány na základě oprávněného zájmu (pokud nebude jejich zasílání v registračním formuláři odmítnuto). Pokud nejste kontaktní osobou a máte zájem o zasílání obchodních sdělení týkajících se veletrhu EDUCA, budou Vám zasílána pouze, pokud zaškrtnete políčko souhlasu s jejich zasíláním.</t>
    </r>
  </si>
  <si>
    <r>
      <t xml:space="preserve">V případě, že zaškrtnete pouze některé z políček výše, udělíte souhlas se zpracováním Vašich osobních údajů pouze pro účely uvedené u daného políčka. Pro účely uvedené u políček, která nezaškrtnete, nebudou Vaše osobní údaje zpracovány. Tento souhlas je udělován na dobu 2let. Beru na vědomí, že tento souhlas můžu kdykoliv bezplatně odvolat, a to zasláním informace na e-mailovou adresu </t>
    </r>
    <r>
      <rPr>
        <b/>
        <sz val="10"/>
        <rFont val="Calibri"/>
        <family val="2"/>
      </rPr>
      <t>info@educaweek.cz</t>
    </r>
    <r>
      <rPr>
        <sz val="10"/>
        <rFont val="Calibri"/>
        <family val="2"/>
      </rPr>
      <t xml:space="preserve"> nebo způsobem uvedeným v konkrétním obchodním sdělení, které mi bude zasláno na základě tohoto souhlasu, např. kliknutím na odkaz v e-mailu.</t>
    </r>
  </si>
  <si>
    <t>Tento souhlas je udělován ve smyslu nařízení o ochraně fyzických osob v souvislosti se zpracováním osobních údajů a o volném pohybu těchto údajů a o zrušení směrnice 95/46/ES, jakož i ve smyslu právních předpisů upravujících zasílání obchodních sdělení, zejména zákona č. 480/2004 Sb., o některých službách informační společnosti a o změně některých zákonů, ve znění pozdějších předpisů, zákona č. 40/1995 Sb., o regulaci reklamy, ve znění pozdějších předpisů, zákona č. 634/1992 Sb., o ochraně spotřebitele, ve znění pozdějších předpisů, a dalších.</t>
  </si>
  <si>
    <t>Svým podpisem stvrzuji, že jsem se seznámil/a s Informacemi o zpracování osobních údajů dostupnými na adrese</t>
  </si>
  <si>
    <t>https://www.sportparkliberec.cz/osobni-udaje</t>
  </si>
  <si>
    <t>* obrázky vybavení najdete v níže uvedené příloze</t>
  </si>
  <si>
    <t>PŘÍLOHA</t>
  </si>
  <si>
    <t>Informace o výstavním stánku a vybavení</t>
  </si>
  <si>
    <r>
      <t xml:space="preserve">Vyplněnou, orazítkovanou a podepsanou přihlášku zašlete prosím na e-mail: </t>
    </r>
    <r>
      <rPr>
        <b/>
        <sz val="8"/>
        <rFont val="Calibri"/>
        <family val="2"/>
      </rPr>
      <t>berankova@homecreditarena.cz</t>
    </r>
    <r>
      <rPr>
        <sz val="8"/>
        <rFont val="Calibri"/>
        <family val="2"/>
      </rPr>
      <t xml:space="preserve"> nebo na adresu: </t>
    </r>
    <r>
      <rPr>
        <b/>
        <sz val="8"/>
        <rFont val="Calibri"/>
        <family val="2"/>
      </rPr>
      <t>Veronika Beránková, SFM Liberec s.r.o., Jeronýmova 570/22, 460 07 Liberec 7</t>
    </r>
  </si>
  <si>
    <t>EDUCA EXPO 2024 se koná od čtvrtka 10. 10. do soboty 12. 10. 2024 v Home Credit Aréně.</t>
  </si>
  <si>
    <r>
      <t>Akreditace</t>
    </r>
    <r>
      <rPr>
        <sz val="8"/>
        <rFont val="Calibri"/>
        <family val="2"/>
      </rPr>
      <t xml:space="preserve"> bude probíhat ve středu 9. 10. od 12.00 do 20.00 hod. a dále pak ve čtvrtek 10. 10. od 6.00 do 8.30 hod. na infopultu u hlavního vchodu do Home Credit Areny (vstup A, naproti vchodu do bowlingové herny).</t>
    </r>
  </si>
  <si>
    <r>
      <t xml:space="preserve">Termín uzávěrky přihlášek a odevzdání všech grafických podkladů: </t>
    </r>
    <r>
      <rPr>
        <b/>
        <sz val="10"/>
        <rFont val="Calibri"/>
        <family val="2"/>
      </rPr>
      <t xml:space="preserve"> 13. října 2024</t>
    </r>
  </si>
  <si>
    <t>Všeobecné obchodní podmínky účasti vystavovatelů na veletrhu EDUCA EXPO LIBEREC 2024</t>
  </si>
  <si>
    <r>
      <t xml:space="preserve">Doprovodný kulturní program veletrhu vzdělávání a pracovních příležitostí </t>
    </r>
    <r>
      <rPr>
        <b/>
        <i/>
        <sz val="10"/>
        <rFont val="Calibri"/>
        <family val="2"/>
      </rPr>
      <t>EDUCA EXPO LIBEREC 2024</t>
    </r>
    <r>
      <rPr>
        <i/>
        <sz val="10"/>
        <rFont val="Calibri"/>
        <family val="2"/>
      </rPr>
      <t xml:space="preserve"> bude probíhat po celé tři dny na hlavním pódiu na ploše Home Credit Areny.
Prezentujte právě Váš obor nebo činnost poutavě a netradičně návštěvníkům veletrhu a zájemcům o vzdělání.
</t>
    </r>
    <r>
      <rPr>
        <b/>
        <i/>
        <sz val="10"/>
        <rFont val="Calibri"/>
        <family val="2"/>
      </rPr>
      <t>Vystoupení může být v průběhu veletrhu i několik</t>
    </r>
    <r>
      <rPr>
        <i/>
        <sz val="10"/>
        <rFont val="Calibri"/>
        <family val="2"/>
      </rPr>
      <t xml:space="preserve"> (nemusí se opakovat stále jedno stejné). O konečném čase a délce vystoupení rozhoduje pořadatel veletrhu. Pořadatel veletrhu si také vyhrazuje právo výběru vystoupení při velkém počtu.
Obsah vystoupení je v plné režii vystupujících, nesmí být však v rozporu s etickým kodexem slušného chování. K dispozci pro Vaše vystoupení na pódiu je mikrofon, aparatura a LED obrazovka pro projekci.</t>
    </r>
  </si>
  <si>
    <r>
      <t xml:space="preserve">Žádám, aby na kontaktní e-mail uvedený v Registračním formuláři </t>
    </r>
    <r>
      <rPr>
        <b/>
        <u val="single"/>
        <sz val="9"/>
        <rFont val="Calibri"/>
        <family val="2"/>
      </rPr>
      <t>ne</t>
    </r>
    <r>
      <rPr>
        <b/>
        <sz val="9"/>
        <rFont val="Calibri"/>
        <family val="2"/>
      </rPr>
      <t>byly</t>
    </r>
    <r>
      <rPr>
        <sz val="9"/>
        <rFont val="Calibri"/>
        <family val="2"/>
      </rPr>
      <t xml:space="preserve"> pořadatelem zasílány newslettery o veletrhu EDUCA.</t>
    </r>
  </si>
  <si>
    <r>
      <t>• výstavní plocha pod stánkem 
• obvodové stěny a atika pro označení stánku
• označení stánku (polep atiky) černým textem
• stůl a 4x židle
• pult plný (100x50x110 cm) - u stánků od 9 m</t>
    </r>
    <r>
      <rPr>
        <sz val="8"/>
        <rFont val="Calibri"/>
        <family val="2"/>
      </rPr>
      <t>²</t>
    </r>
    <r>
      <rPr>
        <sz val="8"/>
        <rFont val="Calibri"/>
        <family val="2"/>
      </rPr>
      <t xml:space="preserve"> 
• barová židle - u stánků od 9 m² 
• závěsný věšák na stěnu
• bodové světlo
• odpadkový koš
• elektrická zásuvka (230 V)
• Wi-Fi připojení k internetu (určeno výhradně pro vystavovatele)
• uvedení v seznamu vystavovatelů ve veletržním katalogu EDUCAzín
• možnost prezentace na multimediální kostce formou videa či loga
• možnost prezentace na hl. pódiu v rámci doprovodného programu
• 2 x vstup na konferenci
• vstupy do klidové zóny pro vystavovatele s občerstvením a nápoji
• 20% sleva na ubytování v Hotelu Aréna
• pořadatelská služba a ostraha v prostorách veletrhu
• úklid a odvoz odpadu v prostorách veletrhu</t>
    </r>
  </si>
  <si>
    <r>
      <t>Každá výstavní expozice je složena z jednotlivých desek (stěn) o rozměrech</t>
    </r>
    <r>
      <rPr>
        <b/>
        <sz val="8"/>
        <rFont val="Calibri"/>
        <family val="2"/>
      </rPr>
      <t xml:space="preserve"> 962</t>
    </r>
    <r>
      <rPr>
        <b/>
        <sz val="8"/>
        <rFont val="Calibri"/>
        <family val="2"/>
      </rPr>
      <t>×2247 mm</t>
    </r>
    <r>
      <rPr>
        <sz val="8"/>
        <rFont val="Calibri"/>
        <family val="2"/>
      </rPr>
      <t xml:space="preserve"> (</t>
    </r>
    <r>
      <rPr>
        <b/>
        <sz val="8"/>
        <rFont val="Calibri"/>
        <family val="2"/>
      </rPr>
      <t>viditelný rozměr desky pro polep je 950×2235 mm</t>
    </r>
    <r>
      <rPr>
        <sz val="8"/>
        <rFont val="Calibri"/>
        <family val="2"/>
      </rPr>
      <t>), případně polovičních desek o rozměru 467×2247 mm (viditelný rozměr desky pro polep je 455×2235 mm).</t>
    </r>
  </si>
  <si>
    <r>
      <t>Na každé výstavní expozici je umístěna</t>
    </r>
    <r>
      <rPr>
        <b/>
        <sz val="8"/>
        <rFont val="Calibri"/>
        <family val="2"/>
      </rPr>
      <t xml:space="preserve"> atika (deska pro označení expozice) vysoká 30 cm</t>
    </r>
    <r>
      <rPr>
        <sz val="8"/>
        <rFont val="Calibri"/>
        <family val="2"/>
      </rPr>
      <t xml:space="preserve"> a široká podle šířky expozice (u rohové expozice může být i ze 2 nebo ze 3 stran); je možné ji polepit grafikou nebo textem.</t>
    </r>
  </si>
  <si>
    <t>Rozměry stánku: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</si>
</sst>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7"/>
      <name val="Calibri"/>
      <family val="2"/>
    </font>
    <font>
      <i/>
      <sz val="7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Calibri"/>
      <family val="2"/>
    </font>
    <font>
      <sz val="10"/>
      <color indexed="9"/>
      <name val="Calibri"/>
      <family val="2"/>
    </font>
    <font>
      <sz val="10"/>
      <color indexed="43"/>
      <name val="Calibri"/>
      <family val="2"/>
    </font>
    <font>
      <b/>
      <sz val="11"/>
      <color indexed="43"/>
      <name val="Calibri"/>
      <family val="2"/>
    </font>
    <font>
      <b/>
      <sz val="16"/>
      <name val="Calibri"/>
      <family val="2"/>
    </font>
    <font>
      <i/>
      <sz val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i/>
      <sz val="7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sz val="16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7F789"/>
      <name val="Calibri"/>
      <family val="2"/>
    </font>
    <font>
      <b/>
      <sz val="11"/>
      <color rgb="FFF7F789"/>
      <name val="Calibri"/>
      <family val="2"/>
    </font>
    <font>
      <sz val="8"/>
      <color rgb="FFFF0000"/>
      <name val="Calibri"/>
      <family val="2"/>
    </font>
    <font>
      <i/>
      <sz val="7"/>
      <color rgb="FFFF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78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center"/>
    </xf>
    <xf numFmtId="49" fontId="5" fillId="32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vertical="center" wrapText="1"/>
    </xf>
    <xf numFmtId="0" fontId="35" fillId="33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" fontId="35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Border="1" applyAlignment="1">
      <alignment vertical="center" wrapText="1"/>
    </xf>
    <xf numFmtId="49" fontId="67" fillId="34" borderId="0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left" vertical="center"/>
    </xf>
    <xf numFmtId="49" fontId="67" fillId="34" borderId="0" xfId="0" applyNumberFormat="1" applyFont="1" applyFill="1" applyBorder="1" applyAlignment="1">
      <alignment horizontal="left" vertical="center"/>
    </xf>
    <xf numFmtId="49" fontId="68" fillId="34" borderId="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left" vertical="center"/>
    </xf>
    <xf numFmtId="49" fontId="38" fillId="34" borderId="0" xfId="0" applyNumberFormat="1" applyFont="1" applyFill="1" applyBorder="1" applyAlignment="1">
      <alignment horizontal="left" vertical="center" wrapText="1"/>
    </xf>
    <xf numFmtId="49" fontId="38" fillId="34" borderId="0" xfId="0" applyNumberFormat="1" applyFont="1" applyFill="1" applyBorder="1" applyAlignment="1">
      <alignment vertical="center" wrapText="1"/>
    </xf>
    <xf numFmtId="49" fontId="39" fillId="33" borderId="0" xfId="0" applyNumberFormat="1" applyFont="1" applyFill="1" applyBorder="1" applyAlignment="1">
      <alignment vertical="center" wrapText="1"/>
    </xf>
    <xf numFmtId="49" fontId="38" fillId="34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0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left" vertical="center"/>
    </xf>
    <xf numFmtId="0" fontId="69" fillId="33" borderId="15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42" fontId="35" fillId="33" borderId="16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 wrapText="1"/>
    </xf>
    <xf numFmtId="42" fontId="5" fillId="34" borderId="0" xfId="0" applyNumberFormat="1" applyFont="1" applyFill="1" applyBorder="1" applyAlignment="1">
      <alignment horizontal="left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2" fontId="35" fillId="33" borderId="13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4" borderId="14" xfId="0" applyNumberFormat="1" applyFont="1" applyFill="1" applyBorder="1" applyAlignment="1">
      <alignment horizontal="left" vertical="center"/>
    </xf>
    <xf numFmtId="42" fontId="35" fillId="34" borderId="16" xfId="0" applyNumberFormat="1" applyFont="1" applyFill="1" applyBorder="1" applyAlignment="1">
      <alignment horizontal="left" vertical="center"/>
    </xf>
    <xf numFmtId="42" fontId="35" fillId="34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/>
    </xf>
    <xf numFmtId="49" fontId="9" fillId="33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70" fillId="33" borderId="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2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42" fontId="4" fillId="34" borderId="13" xfId="0" applyNumberFormat="1" applyFont="1" applyFill="1" applyBorder="1" applyAlignment="1" applyProtection="1">
      <alignment horizontal="left" vertical="center" wrapText="1"/>
      <protection hidden="1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12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38" fillId="34" borderId="15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 wrapText="1"/>
    </xf>
    <xf numFmtId="49" fontId="9" fillId="34" borderId="0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49" fontId="5" fillId="34" borderId="0" xfId="0" applyNumberFormat="1" applyFont="1" applyFill="1" applyAlignment="1">
      <alignment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left" vertical="top" wrapText="1"/>
    </xf>
    <xf numFmtId="0" fontId="5" fillId="34" borderId="0" xfId="0" applyFont="1" applyFill="1" applyAlignment="1">
      <alignment vertical="center"/>
    </xf>
    <xf numFmtId="42" fontId="4" fillId="34" borderId="15" xfId="0" applyNumberFormat="1" applyFont="1" applyFill="1" applyBorder="1" applyAlignment="1" applyProtection="1">
      <alignment horizontal="left" vertical="center" wrapText="1"/>
      <protection hidden="1"/>
    </xf>
    <xf numFmtId="49" fontId="38" fillId="34" borderId="13" xfId="0" applyNumberFormat="1" applyFont="1" applyFill="1" applyBorder="1" applyAlignment="1">
      <alignment vertical="center" wrapText="1"/>
    </xf>
    <xf numFmtId="49" fontId="38" fillId="34" borderId="14" xfId="0" applyNumberFormat="1" applyFont="1" applyFill="1" applyBorder="1" applyAlignment="1">
      <alignment horizontal="left" vertical="center" wrapText="1"/>
    </xf>
    <xf numFmtId="49" fontId="38" fillId="34" borderId="15" xfId="0" applyNumberFormat="1" applyFont="1" applyFill="1" applyBorder="1" applyAlignment="1">
      <alignment vertical="center" wrapText="1"/>
    </xf>
    <xf numFmtId="49" fontId="38" fillId="34" borderId="16" xfId="0" applyNumberFormat="1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49" fontId="4" fillId="33" borderId="21" xfId="0" applyNumberFormat="1" applyFont="1" applyFill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0" fontId="10" fillId="34" borderId="19" xfId="0" applyFont="1" applyFill="1" applyBorder="1" applyAlignment="1">
      <alignment vertical="center" wrapText="1"/>
    </xf>
    <xf numFmtId="49" fontId="4" fillId="33" borderId="22" xfId="0" applyNumberFormat="1" applyFont="1" applyFill="1" applyBorder="1" applyAlignment="1">
      <alignment vertical="center" wrapText="1"/>
    </xf>
    <xf numFmtId="49" fontId="71" fillId="33" borderId="0" xfId="0" applyNumberFormat="1" applyFont="1" applyFill="1" applyBorder="1" applyAlignment="1">
      <alignment horizontal="left" vertical="center" wrapText="1"/>
    </xf>
    <xf numFmtId="49" fontId="71" fillId="33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49" fontId="5" fillId="34" borderId="21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/>
    </xf>
    <xf numFmtId="49" fontId="5" fillId="33" borderId="24" xfId="0" applyNumberFormat="1" applyFont="1" applyFill="1" applyBorder="1" applyAlignment="1">
      <alignment vertical="center" wrapText="1"/>
    </xf>
    <xf numFmtId="49" fontId="38" fillId="34" borderId="0" xfId="0" applyNumberFormat="1" applyFont="1" applyFill="1" applyBorder="1" applyAlignment="1">
      <alignment horizontal="left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67" fillId="0" borderId="0" xfId="0" applyNumberFormat="1" applyFont="1" applyFill="1" applyBorder="1" applyAlignment="1">
      <alignment horizontal="left" vertical="center"/>
    </xf>
    <xf numFmtId="49" fontId="5" fillId="35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35" borderId="20" xfId="0" applyNumberFormat="1" applyFont="1" applyFill="1" applyBorder="1" applyAlignment="1" applyProtection="1">
      <alignment horizontal="left" vertical="center" shrinkToFit="1"/>
      <protection locked="0"/>
    </xf>
    <xf numFmtId="49" fontId="5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2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4" fillId="33" borderId="29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49" fontId="38" fillId="32" borderId="0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7" xfId="0" applyNumberFormat="1" applyFont="1" applyFill="1" applyBorder="1" applyAlignment="1">
      <alignment horizontal="left" vertical="center" wrapText="1"/>
    </xf>
    <xf numFmtId="49" fontId="5" fillId="35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20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18" xfId="0" applyNumberFormat="1" applyFont="1" applyFill="1" applyBorder="1" applyAlignment="1" applyProtection="1">
      <alignment horizontal="left" vertical="center" wrapText="1"/>
      <protection hidden="1"/>
    </xf>
    <xf numFmtId="49" fontId="49" fillId="33" borderId="0" xfId="0" applyNumberFormat="1" applyFont="1" applyFill="1" applyBorder="1" applyAlignment="1">
      <alignment horizontal="left" wrapText="1"/>
    </xf>
    <xf numFmtId="49" fontId="49" fillId="33" borderId="11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left" vertical="top" wrapText="1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left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right" vertical="center" wrapText="1"/>
    </xf>
    <xf numFmtId="0" fontId="40" fillId="33" borderId="0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42" fontId="5" fillId="33" borderId="17" xfId="0" applyNumberFormat="1" applyFont="1" applyFill="1" applyBorder="1" applyAlignment="1">
      <alignment horizontal="left" vertical="center" wrapText="1"/>
    </xf>
    <xf numFmtId="42" fontId="5" fillId="33" borderId="20" xfId="0" applyNumberFormat="1" applyFont="1" applyFill="1" applyBorder="1" applyAlignment="1">
      <alignment horizontal="left" vertical="center" wrapText="1"/>
    </xf>
    <xf numFmtId="42" fontId="5" fillId="33" borderId="18" xfId="0" applyNumberFormat="1" applyFont="1" applyFill="1" applyBorder="1" applyAlignment="1">
      <alignment horizontal="left" vertical="center" wrapText="1"/>
    </xf>
    <xf numFmtId="42" fontId="4" fillId="32" borderId="17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20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28" xfId="0" applyNumberFormat="1" applyFont="1" applyFill="1" applyBorder="1" applyAlignment="1" applyProtection="1">
      <alignment horizontal="left" vertical="center" wrapText="1"/>
      <protection hidden="1"/>
    </xf>
    <xf numFmtId="49" fontId="45" fillId="36" borderId="34" xfId="0" applyNumberFormat="1" applyFont="1" applyFill="1" applyBorder="1" applyAlignment="1">
      <alignment horizontal="left" vertical="center"/>
    </xf>
    <xf numFmtId="49" fontId="45" fillId="36" borderId="35" xfId="0" applyNumberFormat="1" applyFont="1" applyFill="1" applyBorder="1" applyAlignment="1">
      <alignment horizontal="left" vertical="center"/>
    </xf>
    <xf numFmtId="49" fontId="45" fillId="36" borderId="36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center" vertical="center"/>
    </xf>
    <xf numFmtId="49" fontId="5" fillId="35" borderId="17" xfId="0" applyNumberFormat="1" applyFont="1" applyFill="1" applyBorder="1" applyAlignment="1" applyProtection="1">
      <alignment horizontal="center" vertical="center" shrinkToFit="1"/>
      <protection hidden="1" locked="0"/>
    </xf>
    <xf numFmtId="49" fontId="5" fillId="35" borderId="20" xfId="0" applyNumberFormat="1" applyFont="1" applyFill="1" applyBorder="1" applyAlignment="1" applyProtection="1">
      <alignment horizontal="center" vertical="center" shrinkToFit="1"/>
      <protection hidden="1" locked="0"/>
    </xf>
    <xf numFmtId="49" fontId="5" fillId="35" borderId="18" xfId="0" applyNumberFormat="1" applyFont="1" applyFill="1" applyBorder="1" applyAlignment="1" applyProtection="1">
      <alignment horizontal="center" vertical="center" shrinkToFit="1"/>
      <protection hidden="1" locked="0"/>
    </xf>
    <xf numFmtId="0" fontId="40" fillId="33" borderId="37" xfId="0" applyNumberFormat="1" applyFont="1" applyFill="1" applyBorder="1" applyAlignment="1">
      <alignment horizontal="right" vertical="center" wrapText="1"/>
    </xf>
    <xf numFmtId="0" fontId="40" fillId="33" borderId="19" xfId="0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49" fontId="38" fillId="34" borderId="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right" wrapText="1"/>
    </xf>
    <xf numFmtId="49" fontId="5" fillId="35" borderId="18" xfId="0" applyNumberFormat="1" applyFont="1" applyFill="1" applyBorder="1" applyAlignment="1" applyProtection="1">
      <alignment horizontal="left" vertical="center" wrapText="1"/>
      <protection locked="0"/>
    </xf>
    <xf numFmtId="0" fontId="4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5" fillId="35" borderId="23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32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24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0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11" xfId="0" applyNumberFormat="1" applyFont="1" applyFill="1" applyBorder="1" applyAlignment="1" applyProtection="1">
      <alignment horizontal="left" vertical="top" shrinkToFit="1"/>
      <protection locked="0"/>
    </xf>
    <xf numFmtId="0" fontId="5" fillId="35" borderId="21" xfId="0" applyFont="1" applyFill="1" applyBorder="1" applyAlignment="1" applyProtection="1">
      <alignment horizontal="left" vertical="top" shrinkToFit="1"/>
      <protection locked="0"/>
    </xf>
    <xf numFmtId="0" fontId="5" fillId="35" borderId="19" xfId="0" applyFont="1" applyFill="1" applyBorder="1" applyAlignment="1" applyProtection="1">
      <alignment horizontal="left" vertical="top" shrinkToFit="1"/>
      <protection locked="0"/>
    </xf>
    <xf numFmtId="0" fontId="5" fillId="35" borderId="22" xfId="0" applyFont="1" applyFill="1" applyBorder="1" applyAlignment="1" applyProtection="1">
      <alignment horizontal="left" vertical="top" shrinkToFit="1"/>
      <protection locked="0"/>
    </xf>
    <xf numFmtId="49" fontId="7" fillId="33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42" fontId="4" fillId="32" borderId="17" xfId="0" applyNumberFormat="1" applyFont="1" applyFill="1" applyBorder="1" applyAlignment="1">
      <alignment horizontal="left" vertical="center" wrapText="1"/>
    </xf>
    <xf numFmtId="42" fontId="4" fillId="32" borderId="20" xfId="0" applyNumberFormat="1" applyFont="1" applyFill="1" applyBorder="1" applyAlignment="1">
      <alignment horizontal="left" vertical="center" wrapText="1"/>
    </xf>
    <xf numFmtId="42" fontId="4" fillId="32" borderId="28" xfId="0" applyNumberFormat="1" applyFont="1" applyFill="1" applyBorder="1" applyAlignment="1">
      <alignment horizontal="left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2" fontId="4" fillId="32" borderId="38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30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39" xfId="0" applyNumberFormat="1" applyFont="1" applyFill="1" applyBorder="1" applyAlignment="1" applyProtection="1">
      <alignment horizontal="left" vertical="center" wrapText="1"/>
      <protection hidden="1"/>
    </xf>
    <xf numFmtId="0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5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>
      <alignment horizontal="right" vertical="center" wrapText="1"/>
    </xf>
    <xf numFmtId="0" fontId="40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1" fontId="5" fillId="35" borderId="40" xfId="0" applyNumberFormat="1" applyFont="1" applyFill="1" applyBorder="1" applyAlignment="1" applyProtection="1">
      <alignment horizontal="center" vertical="center" wrapText="1"/>
      <protection locked="0"/>
    </xf>
    <xf numFmtId="42" fontId="4" fillId="32" borderId="40" xfId="0" applyNumberFormat="1" applyFont="1" applyFill="1" applyBorder="1" applyAlignment="1" applyProtection="1">
      <alignment horizontal="left" vertical="center" wrapText="1"/>
      <protection hidden="1"/>
    </xf>
    <xf numFmtId="42" fontId="4" fillId="32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40" xfId="0" applyNumberFormat="1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42" fontId="5" fillId="33" borderId="40" xfId="0" applyNumberFormat="1" applyFont="1" applyFill="1" applyBorder="1" applyAlignment="1">
      <alignment horizontal="left" vertical="center" wrapText="1"/>
    </xf>
    <xf numFmtId="49" fontId="38" fillId="34" borderId="12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38" fillId="34" borderId="0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top" wrapText="1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left" vertical="top" wrapText="1"/>
    </xf>
    <xf numFmtId="49" fontId="9" fillId="33" borderId="0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47" fillId="34" borderId="0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left" vertical="top" wrapText="1"/>
    </xf>
    <xf numFmtId="49" fontId="5" fillId="35" borderId="21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19" xfId="0" applyNumberFormat="1" applyFont="1" applyFill="1" applyBorder="1" applyAlignment="1" applyProtection="1">
      <alignment horizontal="left" vertical="top" shrinkToFit="1"/>
      <protection locked="0"/>
    </xf>
    <xf numFmtId="49" fontId="5" fillId="35" borderId="22" xfId="0" applyNumberFormat="1" applyFont="1" applyFill="1" applyBorder="1" applyAlignment="1" applyProtection="1">
      <alignment horizontal="left" vertical="top" shrinkToFit="1"/>
      <protection locked="0"/>
    </xf>
    <xf numFmtId="49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49" fontId="5" fillId="35" borderId="21" xfId="0" applyNumberFormat="1" applyFont="1" applyFill="1" applyBorder="1" applyAlignment="1" applyProtection="1">
      <alignment horizontal="left" vertical="center" shrinkToFit="1"/>
      <protection locked="0"/>
    </xf>
    <xf numFmtId="0" fontId="5" fillId="35" borderId="19" xfId="0" applyFont="1" applyFill="1" applyBorder="1" applyAlignment="1" applyProtection="1">
      <alignment horizontal="left" vertical="center" shrinkToFit="1"/>
      <protection locked="0"/>
    </xf>
    <xf numFmtId="0" fontId="5" fillId="35" borderId="42" xfId="0" applyFont="1" applyFill="1" applyBorder="1" applyAlignment="1" applyProtection="1">
      <alignment horizontal="left" vertical="center" shrinkToFit="1"/>
      <protection locked="0"/>
    </xf>
    <xf numFmtId="0" fontId="5" fillId="35" borderId="20" xfId="0" applyFont="1" applyFill="1" applyBorder="1" applyAlignment="1" applyProtection="1">
      <alignment horizontal="left" vertical="center" shrinkToFit="1"/>
      <protection locked="0"/>
    </xf>
    <xf numFmtId="0" fontId="5" fillId="35" borderId="28" xfId="0" applyFont="1" applyFill="1" applyBorder="1" applyAlignment="1" applyProtection="1">
      <alignment horizontal="left" vertical="center" shrinkToFit="1"/>
      <protection locked="0"/>
    </xf>
    <xf numFmtId="0" fontId="5" fillId="35" borderId="18" xfId="0" applyFont="1" applyFill="1" applyBorder="1" applyAlignment="1" applyProtection="1">
      <alignment horizontal="left" vertical="center" shrinkToFit="1"/>
      <protection locked="0"/>
    </xf>
    <xf numFmtId="49" fontId="5" fillId="34" borderId="11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left" vertical="top"/>
    </xf>
    <xf numFmtId="0" fontId="5" fillId="33" borderId="2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49" fontId="4" fillId="34" borderId="29" xfId="0" applyNumberFormat="1" applyFont="1" applyFill="1" applyBorder="1" applyAlignment="1">
      <alignment horizontal="left" vertical="center" wrapText="1"/>
    </xf>
    <xf numFmtId="49" fontId="4" fillId="34" borderId="20" xfId="0" applyNumberFormat="1" applyFont="1" applyFill="1" applyBorder="1" applyAlignment="1">
      <alignment horizontal="left" vertical="center" wrapText="1"/>
    </xf>
    <xf numFmtId="49" fontId="4" fillId="34" borderId="28" xfId="0" applyNumberFormat="1" applyFont="1" applyFill="1" applyBorder="1" applyAlignment="1">
      <alignment horizontal="left" vertical="center" wrapText="1"/>
    </xf>
    <xf numFmtId="49" fontId="4" fillId="33" borderId="43" xfId="0" applyNumberFormat="1" applyFont="1" applyFill="1" applyBorder="1" applyAlignment="1">
      <alignment horizontal="left" vertical="center" wrapText="1"/>
    </xf>
    <xf numFmtId="49" fontId="4" fillId="33" borderId="40" xfId="0" applyNumberFormat="1" applyFont="1" applyFill="1" applyBorder="1" applyAlignment="1">
      <alignment horizontal="left" vertical="center" wrapText="1"/>
    </xf>
    <xf numFmtId="0" fontId="40" fillId="33" borderId="29" xfId="0" applyNumberFormat="1" applyFont="1" applyFill="1" applyBorder="1" applyAlignment="1">
      <alignment horizontal="right" vertical="center" wrapText="1"/>
    </xf>
    <xf numFmtId="0" fontId="40" fillId="33" borderId="20" xfId="0" applyNumberFormat="1" applyFont="1" applyFill="1" applyBorder="1" applyAlignment="1">
      <alignment horizontal="right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left" vertical="center" wrapText="1"/>
    </xf>
    <xf numFmtId="49" fontId="4" fillId="33" borderId="35" xfId="0" applyNumberFormat="1" applyFont="1" applyFill="1" applyBorder="1" applyAlignment="1">
      <alignment horizontal="left" vertical="center" wrapText="1"/>
    </xf>
    <xf numFmtId="49" fontId="4" fillId="33" borderId="44" xfId="0" applyNumberFormat="1" applyFont="1" applyFill="1" applyBorder="1" applyAlignment="1">
      <alignment horizontal="left" vertical="center" wrapText="1"/>
    </xf>
    <xf numFmtId="49" fontId="5" fillId="35" borderId="45" xfId="0" applyNumberFormat="1" applyFont="1" applyFill="1" applyBorder="1" applyAlignment="1" applyProtection="1">
      <alignment horizontal="left" vertical="center" shrinkToFit="1"/>
      <protection hidden="1" locked="0"/>
    </xf>
    <xf numFmtId="49" fontId="5" fillId="35" borderId="35" xfId="0" applyNumberFormat="1" applyFont="1" applyFill="1" applyBorder="1" applyAlignment="1" applyProtection="1">
      <alignment horizontal="left" vertical="center" shrinkToFit="1"/>
      <protection hidden="1" locked="0"/>
    </xf>
    <xf numFmtId="49" fontId="5" fillId="35" borderId="36" xfId="0" applyNumberFormat="1" applyFont="1" applyFill="1" applyBorder="1" applyAlignment="1" applyProtection="1">
      <alignment horizontal="left" vertical="center" shrinkToFit="1"/>
      <protection hidden="1" locked="0"/>
    </xf>
    <xf numFmtId="49" fontId="2" fillId="35" borderId="17" xfId="36" applyNumberFormat="1" applyFill="1" applyBorder="1" applyAlignment="1" applyProtection="1">
      <alignment horizontal="left" vertical="center" shrinkToFit="1"/>
      <protection locked="0"/>
    </xf>
    <xf numFmtId="49" fontId="2" fillId="35" borderId="20" xfId="36" applyNumberFormat="1" applyFill="1" applyBorder="1" applyAlignment="1" applyProtection="1">
      <alignment horizontal="left" vertical="center" shrinkToFit="1"/>
      <protection locked="0"/>
    </xf>
    <xf numFmtId="49" fontId="2" fillId="35" borderId="28" xfId="36" applyNumberFormat="1" applyFill="1" applyBorder="1" applyAlignment="1" applyProtection="1">
      <alignment horizontal="left" vertical="center" shrinkToFit="1"/>
      <protection locked="0"/>
    </xf>
    <xf numFmtId="49" fontId="5" fillId="33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49" fontId="46" fillId="35" borderId="17" xfId="0" applyNumberFormat="1" applyFont="1" applyFill="1" applyBorder="1" applyAlignment="1">
      <alignment horizontal="center" vertical="center" wrapText="1"/>
    </xf>
    <xf numFmtId="49" fontId="46" fillId="35" borderId="20" xfId="0" applyNumberFormat="1" applyFont="1" applyFill="1" applyBorder="1" applyAlignment="1">
      <alignment horizontal="center" vertical="center" wrapText="1"/>
    </xf>
    <xf numFmtId="49" fontId="46" fillId="35" borderId="18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1" fontId="4" fillId="32" borderId="17" xfId="0" applyNumberFormat="1" applyFont="1" applyFill="1" applyBorder="1" applyAlignment="1" applyProtection="1">
      <alignment horizontal="center" vertical="center" wrapText="1"/>
      <protection hidden="1"/>
    </xf>
    <xf numFmtId="1" fontId="4" fillId="32" borderId="20" xfId="0" applyNumberFormat="1" applyFont="1" applyFill="1" applyBorder="1" applyAlignment="1" applyProtection="1">
      <alignment horizontal="center" vertical="center" wrapText="1"/>
      <protection hidden="1"/>
    </xf>
    <xf numFmtId="1" fontId="4" fillId="32" borderId="18" xfId="0" applyNumberFormat="1" applyFont="1" applyFill="1" applyBorder="1" applyAlignment="1" applyProtection="1">
      <alignment horizontal="center" vertical="center" wrapText="1"/>
      <protection hidden="1"/>
    </xf>
    <xf numFmtId="49" fontId="9" fillId="33" borderId="46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34" borderId="0" xfId="36" applyNumberFormat="1" applyFill="1" applyAlignment="1" applyProtection="1">
      <alignment horizontal="left" vertical="top" wrapText="1"/>
      <protection/>
    </xf>
    <xf numFmtId="49" fontId="5" fillId="33" borderId="2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10" fillId="33" borderId="42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49" fontId="44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1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2" xfId="0" applyNumberFormat="1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49" fontId="14" fillId="34" borderId="0" xfId="0" applyNumberFormat="1" applyFont="1" applyFill="1" applyAlignment="1">
      <alignment horizontal="left" vertical="top" wrapText="1"/>
    </xf>
    <xf numFmtId="0" fontId="40" fillId="33" borderId="0" xfId="0" applyNumberFormat="1" applyFont="1" applyFill="1" applyBorder="1" applyAlignment="1">
      <alignment vertical="center" wrapText="1"/>
    </xf>
    <xf numFmtId="49" fontId="15" fillId="33" borderId="0" xfId="0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0</xdr:colOff>
      <xdr:row>357</xdr:row>
      <xdr:rowOff>85725</xdr:rowOff>
    </xdr:from>
    <xdr:to>
      <xdr:col>118</xdr:col>
      <xdr:colOff>19050</xdr:colOff>
      <xdr:row>362</xdr:row>
      <xdr:rowOff>161925</xdr:rowOff>
    </xdr:to>
    <xdr:pic>
      <xdr:nvPicPr>
        <xdr:cNvPr id="1" name="Picture 3" descr="Pul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1445775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9525</xdr:colOff>
      <xdr:row>365</xdr:row>
      <xdr:rowOff>85725</xdr:rowOff>
    </xdr:from>
    <xdr:to>
      <xdr:col>118</xdr:col>
      <xdr:colOff>9525</xdr:colOff>
      <xdr:row>370</xdr:row>
      <xdr:rowOff>161925</xdr:rowOff>
    </xdr:to>
    <xdr:pic>
      <xdr:nvPicPr>
        <xdr:cNvPr id="2" name="Picture 5" descr="Vitri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627411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47625</xdr:colOff>
      <xdr:row>356</xdr:row>
      <xdr:rowOff>57150</xdr:rowOff>
    </xdr:from>
    <xdr:to>
      <xdr:col>82</xdr:col>
      <xdr:colOff>0</xdr:colOff>
      <xdr:row>364</xdr:row>
      <xdr:rowOff>9525</xdr:rowOff>
    </xdr:to>
    <xdr:pic>
      <xdr:nvPicPr>
        <xdr:cNvPr id="3" name="Picture 7" descr="výstavní expozice_m - nákres (2008_10_30-11_01_Educa 2008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61360050"/>
          <a:ext cx="1476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19050</xdr:rowOff>
    </xdr:from>
    <xdr:to>
      <xdr:col>31</xdr:col>
      <xdr:colOff>19050</xdr:colOff>
      <xdr:row>8</xdr:row>
      <xdr:rowOff>114300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rcRect t="18273" b="16412"/>
        <a:stretch>
          <a:fillRect/>
        </a:stretch>
      </xdr:blipFill>
      <xdr:spPr>
        <a:xfrm>
          <a:off x="133350" y="19050"/>
          <a:ext cx="1362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169</xdr:row>
      <xdr:rowOff>95250</xdr:rowOff>
    </xdr:from>
    <xdr:to>
      <xdr:col>120</xdr:col>
      <xdr:colOff>0</xdr:colOff>
      <xdr:row>223</xdr:row>
      <xdr:rowOff>47625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336875"/>
          <a:ext cx="5686425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229</xdr:row>
      <xdr:rowOff>133350</xdr:rowOff>
    </xdr:from>
    <xdr:to>
      <xdr:col>120</xdr:col>
      <xdr:colOff>0</xdr:colOff>
      <xdr:row>282</xdr:row>
      <xdr:rowOff>114300</xdr:rowOff>
    </xdr:to>
    <xdr:pic>
      <xdr:nvPicPr>
        <xdr:cNvPr id="6" name="Obrázek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37518975"/>
          <a:ext cx="5676900" cy="805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288</xdr:row>
      <xdr:rowOff>95250</xdr:rowOff>
    </xdr:from>
    <xdr:to>
      <xdr:col>120</xdr:col>
      <xdr:colOff>0</xdr:colOff>
      <xdr:row>304</xdr:row>
      <xdr:rowOff>66675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46472475"/>
          <a:ext cx="56864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parkliberec.cz/osobni-udaje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18"/>
  <sheetViews>
    <sheetView showGridLines="0" tabSelected="1" view="pageLayout" showRuler="0" zoomScaleSheetLayoutView="100" workbookViewId="0" topLeftCell="A1">
      <selection activeCell="H120" sqref="H120:BN120"/>
    </sheetView>
  </sheetViews>
  <sheetFormatPr defaultColWidth="9.140625" defaultRowHeight="12.75"/>
  <cols>
    <col min="1" max="120" width="0.71875" style="1" customWidth="1"/>
    <col min="121" max="121" width="9.140625" style="1" customWidth="1"/>
    <col min="122" max="161" width="9.140625" style="6" customWidth="1"/>
    <col min="162" max="16384" width="9.140625" style="1" customWidth="1"/>
  </cols>
  <sheetData>
    <row r="1" spans="1:120" ht="3.7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</row>
    <row r="2" spans="1:120" ht="1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</row>
    <row r="3" spans="1:120" ht="1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</row>
    <row r="4" spans="1:120" ht="3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</row>
    <row r="5" spans="1:120" ht="6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</row>
    <row r="6" spans="1:120" ht="15" customHeight="1" hidden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</row>
    <row r="7" spans="1:120" ht="15" customHeight="1" hidden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</row>
    <row r="8" spans="1:120" ht="22.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</row>
    <row r="9" spans="1:121" ht="18.75" customHeight="1">
      <c r="A9" s="2"/>
      <c r="B9" s="130" t="s">
        <v>45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2"/>
      <c r="DQ9" s="6"/>
    </row>
    <row r="10" spans="1:120" ht="3.75" customHeight="1">
      <c r="A10" s="3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3"/>
    </row>
    <row r="11" spans="1:120" ht="9.75" customHeight="1">
      <c r="A11" s="3"/>
      <c r="B11" s="295" t="s">
        <v>42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6" t="s">
        <v>6</v>
      </c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4"/>
      <c r="DL11" s="292" t="s">
        <v>5</v>
      </c>
      <c r="DM11" s="293"/>
      <c r="DN11" s="293"/>
      <c r="DO11" s="294"/>
      <c r="DP11" s="3"/>
    </row>
    <row r="12" spans="1:120" ht="9.7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176" t="s">
        <v>125</v>
      </c>
      <c r="BJ12" s="176"/>
      <c r="BK12" s="176"/>
      <c r="BL12" s="176"/>
      <c r="BM12" s="176"/>
      <c r="BN12" s="176"/>
      <c r="BO12" s="176"/>
      <c r="BP12" s="176"/>
      <c r="BQ12" s="176"/>
      <c r="BR12" s="176" t="s">
        <v>47</v>
      </c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5"/>
      <c r="DL12" s="5"/>
      <c r="DM12" s="5"/>
      <c r="DN12" s="5"/>
      <c r="DO12" s="5"/>
      <c r="DP12" s="6"/>
    </row>
    <row r="13" spans="2:161" s="19" customFormat="1" ht="18" customHeight="1">
      <c r="B13" s="177" t="s">
        <v>46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</row>
    <row r="14" spans="2:161" s="20" customFormat="1" ht="4.5" customHeight="1" thickBo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</row>
    <row r="15" spans="1:120" ht="15" customHeight="1">
      <c r="A15" s="3"/>
      <c r="B15" s="281" t="s">
        <v>50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84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6"/>
      <c r="DP15" s="3"/>
    </row>
    <row r="16" spans="1:120" ht="15" customHeight="1">
      <c r="A16" s="3"/>
      <c r="B16" s="127" t="s">
        <v>51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9"/>
      <c r="AC16" s="121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3"/>
      <c r="DP16" s="3"/>
    </row>
    <row r="17" spans="1:120" ht="47.25" customHeight="1">
      <c r="A17" s="3"/>
      <c r="B17" s="124" t="s">
        <v>97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6"/>
      <c r="AC17" s="121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3"/>
      <c r="DP17" s="3"/>
    </row>
    <row r="18" spans="1:120" ht="15" customHeight="1">
      <c r="A18" s="3"/>
      <c r="B18" s="127" t="s">
        <v>48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/>
      <c r="AC18" s="121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35"/>
      <c r="BM18" s="136" t="s">
        <v>49</v>
      </c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8"/>
      <c r="CF18" s="121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3"/>
      <c r="DP18" s="3"/>
    </row>
    <row r="19" spans="1:120" ht="29.25" customHeight="1">
      <c r="A19" s="3"/>
      <c r="B19" s="127" t="s">
        <v>52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31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79"/>
      <c r="BM19" s="134" t="s">
        <v>53</v>
      </c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9"/>
      <c r="CF19" s="121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3"/>
      <c r="DP19" s="3"/>
    </row>
    <row r="20" spans="1:120" ht="15" customHeight="1">
      <c r="A20" s="3"/>
      <c r="B20" s="127" t="s">
        <v>54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121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35"/>
      <c r="BM20" s="134" t="s">
        <v>55</v>
      </c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9"/>
      <c r="CF20" s="287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9"/>
      <c r="DP20" s="3"/>
    </row>
    <row r="21" spans="1:120" ht="15" customHeight="1">
      <c r="A21" s="3"/>
      <c r="B21" s="127" t="s">
        <v>56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121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3"/>
      <c r="DP21" s="3"/>
    </row>
    <row r="22" spans="1:120" ht="15" customHeight="1">
      <c r="A22" s="3"/>
      <c r="B22" s="127" t="s">
        <v>57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31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3"/>
      <c r="DP22" s="3"/>
    </row>
    <row r="23" spans="1:120" ht="15" customHeight="1">
      <c r="A23" s="3"/>
      <c r="B23" s="127" t="s">
        <v>58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9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35"/>
      <c r="BM23" s="134" t="s">
        <v>55</v>
      </c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9"/>
      <c r="CF23" s="121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3"/>
      <c r="DP23" s="3"/>
    </row>
    <row r="24" spans="1:120" ht="3.75" customHeight="1">
      <c r="A24" s="3"/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1"/>
      <c r="DP24" s="3"/>
    </row>
    <row r="25" spans="1:120" ht="15" customHeight="1">
      <c r="A25" s="3"/>
      <c r="B25" s="22"/>
      <c r="C25" s="142"/>
      <c r="D25" s="143"/>
      <c r="E25" s="143"/>
      <c r="F25" s="144"/>
      <c r="G25" s="8"/>
      <c r="H25" s="297" t="s">
        <v>3</v>
      </c>
      <c r="I25" s="297"/>
      <c r="J25" s="297"/>
      <c r="K25" s="297"/>
      <c r="L25" s="297"/>
      <c r="M25" s="297"/>
      <c r="N25" s="297"/>
      <c r="O25" s="297"/>
      <c r="P25" s="212" t="s">
        <v>4</v>
      </c>
      <c r="Q25" s="212"/>
      <c r="R25" s="8"/>
      <c r="S25" s="142"/>
      <c r="T25" s="143"/>
      <c r="U25" s="143"/>
      <c r="V25" s="144"/>
      <c r="W25" s="8"/>
      <c r="X25" s="212" t="s">
        <v>22</v>
      </c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15"/>
      <c r="AY25" s="180">
        <f>IF(AND(C25="",S25=""),"",IF(AND(C25="x",S25=""),"",IF(AND(C25="",S25="x"),"",IF(AND(C25&lt;&gt;"",S25&lt;&gt;""),"Zaškrtněte pouze jednu možnost!","Pro zaškrtnutí vepište písmeno x!"))))</f>
      </c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23"/>
      <c r="DP25" s="3"/>
    </row>
    <row r="26" spans="1:120" ht="3.75" customHeight="1" thickBot="1">
      <c r="A26" s="3"/>
      <c r="B26" s="26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8"/>
      <c r="DP26" s="3"/>
    </row>
    <row r="27" spans="1:120" ht="10.5" customHeight="1">
      <c r="A27" s="3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3"/>
    </row>
    <row r="28" spans="1:120" ht="18.75" customHeight="1">
      <c r="A28" s="3"/>
      <c r="B28" s="177" t="s">
        <v>44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8" t="s">
        <v>43</v>
      </c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25"/>
      <c r="DP28" s="3"/>
    </row>
    <row r="29" spans="1:120" ht="4.5" customHeight="1" thickBot="1">
      <c r="A29" s="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3"/>
    </row>
    <row r="30" spans="1:120" ht="15" customHeight="1">
      <c r="A30" s="3"/>
      <c r="B30" s="167" t="s">
        <v>85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9"/>
      <c r="DP30" s="3"/>
    </row>
    <row r="31" spans="1:120" ht="4.5" customHeight="1">
      <c r="A31" s="3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1"/>
      <c r="DP31" s="3"/>
    </row>
    <row r="32" spans="1:120" ht="15" customHeight="1">
      <c r="A32" s="3"/>
      <c r="B32" s="22"/>
      <c r="C32" s="141" t="s">
        <v>62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39" t="s">
        <v>59</v>
      </c>
      <c r="BK32" s="139"/>
      <c r="BL32" s="140"/>
      <c r="BM32" s="142"/>
      <c r="BN32" s="143"/>
      <c r="BO32" s="143"/>
      <c r="BP32" s="144"/>
      <c r="BQ32" s="10"/>
      <c r="BR32" s="10"/>
      <c r="BS32" s="145" t="s">
        <v>86</v>
      </c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0"/>
      <c r="DO32" s="23"/>
      <c r="DP32" s="3"/>
    </row>
    <row r="33" spans="1:120" ht="3.75" customHeight="1">
      <c r="A33" s="3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7"/>
      <c r="DP33" s="3"/>
    </row>
    <row r="34" spans="1:120" ht="16.5" customHeight="1">
      <c r="A34" s="3"/>
      <c r="B34" s="22"/>
      <c r="C34" s="212" t="s">
        <v>60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8"/>
      <c r="AN34" s="158"/>
      <c r="AO34" s="159"/>
      <c r="AP34" s="159"/>
      <c r="AQ34" s="160"/>
      <c r="AR34" s="11">
        <f>IF(AN34="","",ISNUMBER(AN34))</f>
      </c>
      <c r="AS34" s="212" t="s">
        <v>8</v>
      </c>
      <c r="AT34" s="212"/>
      <c r="AU34" s="212"/>
      <c r="AV34" s="212"/>
      <c r="AW34" s="212"/>
      <c r="AX34" s="154">
        <f>IF(AR34=FALSE,"Šířku expozice zadejte číslem!",IF(AR36=FALSE,"Hloubku expozice zadejte číslem!",IF(AND(BM34&lt;&gt;"",BM34&lt;&gt;"x"),"Pro zaškrtnutí vepište písmeno x!",IF(AND(BM36&lt;&gt;"",BM36&lt;&gt;"x"),"Pro zaškrtnutí vepište písmeno x!",""))))</f>
      </c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31"/>
      <c r="BL34" s="8"/>
      <c r="BM34" s="142"/>
      <c r="BN34" s="143"/>
      <c r="BO34" s="143"/>
      <c r="BP34" s="144"/>
      <c r="BQ34" s="8"/>
      <c r="BR34" s="212" t="s">
        <v>76</v>
      </c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45">
        <v>2300</v>
      </c>
      <c r="DP34" s="8"/>
    </row>
    <row r="35" spans="1:120" ht="3.75" customHeight="1">
      <c r="A35" s="3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31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7"/>
      <c r="DP35" s="8"/>
    </row>
    <row r="36" spans="1:120" ht="16.5" customHeight="1">
      <c r="A36" s="3"/>
      <c r="B36" s="22"/>
      <c r="C36" s="212" t="s">
        <v>61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8"/>
      <c r="AN36" s="158"/>
      <c r="AO36" s="159"/>
      <c r="AP36" s="159"/>
      <c r="AQ36" s="160"/>
      <c r="AR36" s="11">
        <f>IF(AN36="","",ISNUMBER(AN36))</f>
      </c>
      <c r="AS36" s="212" t="s">
        <v>8</v>
      </c>
      <c r="AT36" s="212"/>
      <c r="AU36" s="212"/>
      <c r="AV36" s="212"/>
      <c r="AW36" s="212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31"/>
      <c r="BL36" s="8"/>
      <c r="BM36" s="142"/>
      <c r="BN36" s="143"/>
      <c r="BO36" s="143"/>
      <c r="BP36" s="144"/>
      <c r="BQ36" s="8"/>
      <c r="BR36" s="212" t="s">
        <v>77</v>
      </c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45">
        <v>1150</v>
      </c>
      <c r="DP36" s="8"/>
    </row>
    <row r="37" spans="1:120" ht="7.5" customHeight="1" thickBot="1">
      <c r="A37" s="3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31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7"/>
      <c r="DP37" s="3"/>
    </row>
    <row r="38" spans="1:120" ht="15" customHeight="1" thickBot="1">
      <c r="A38" s="3"/>
      <c r="B38" s="22"/>
      <c r="C38" s="212" t="s">
        <v>7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8"/>
      <c r="AN38" s="298">
        <f>IF(AN34*AN36=0,"",AN34*AN36)</f>
      </c>
      <c r="AO38" s="299"/>
      <c r="AP38" s="299"/>
      <c r="AQ38" s="300"/>
      <c r="AR38" s="8"/>
      <c r="AS38" s="212" t="s">
        <v>78</v>
      </c>
      <c r="AT38" s="212"/>
      <c r="AU38" s="212"/>
      <c r="AV38" s="212"/>
      <c r="AW38" s="212"/>
      <c r="AX38" s="31"/>
      <c r="AY38" s="31"/>
      <c r="AZ38" s="31"/>
      <c r="BA38" s="31"/>
      <c r="BB38" s="31"/>
      <c r="BC38" s="153" t="s">
        <v>87</v>
      </c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8"/>
      <c r="CG38" s="202">
        <f>IF(AN38="","",IF(AND(BM34="",BM36="x"),AN38*DO36,AN38*DO34))</f>
      </c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4"/>
      <c r="DO38" s="23"/>
      <c r="DP38" s="3"/>
    </row>
    <row r="39" spans="1:120" ht="3.75" customHeight="1">
      <c r="A39" s="3"/>
      <c r="B39" s="155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7"/>
      <c r="DP39" s="3"/>
    </row>
    <row r="40" spans="1:120" ht="12" customHeight="1" thickBot="1">
      <c r="A40" s="3"/>
      <c r="B40" s="34"/>
      <c r="C40" s="152" t="s">
        <v>90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35"/>
      <c r="DN40" s="36"/>
      <c r="DO40" s="59"/>
      <c r="DP40" s="3"/>
    </row>
    <row r="41" spans="1:161" s="39" customFormat="1" ht="10.5" customHeight="1" thickBot="1">
      <c r="A41" s="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8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</row>
    <row r="42" spans="1:120" ht="15" customHeight="1">
      <c r="A42" s="3"/>
      <c r="B42" s="167" t="s">
        <v>63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9"/>
      <c r="DP42" s="3"/>
    </row>
    <row r="43" spans="1:120" ht="4.5" customHeight="1">
      <c r="A43" s="3"/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1"/>
      <c r="DP43" s="3"/>
    </row>
    <row r="44" spans="1:120" ht="24.75" customHeight="1">
      <c r="A44" s="3"/>
      <c r="B44" s="43"/>
      <c r="C44" s="146" t="s">
        <v>88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7"/>
      <c r="DP44" s="3"/>
    </row>
    <row r="45" spans="1:120" ht="12" customHeight="1">
      <c r="A45" s="3"/>
      <c r="B45" s="174">
        <f>IF(OR(AND(CO46&lt;&gt;"",ISNUMBER(CO46)=FALSE),AND(CO47&lt;&gt;"",ISNUMBER(CO47)=FALSE),AND(CO48&lt;&gt;"",ISNUMBER(CO48)=FALSE),AND(CO49&lt;&gt;"",ISNUMBER(CO49)=FALSE),AND(CO50&lt;&gt;"",ISNUMBER(CO50)=FALSE),AND(CO51&lt;&gt;"",ISNUMBER(CO51)=FALSE),AND(CO52&lt;&gt;"",ISNUMBER(CO52)=FALSE),AND(CO53&lt;&gt;"",ISNUMBER(CO53)=FALSE),AND(CO54&lt;&gt;"",ISNUMBER(CO54)=FALSE),AND(CO55&lt;&gt;"",ISNUMBER(CO55)=FALSE),AND(CO56&lt;&gt;"",ISNUMBER(CO56)=FALSE)),"Počet kusů zadejte číslem","")</f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96" t="s">
        <v>11</v>
      </c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 t="s">
        <v>12</v>
      </c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 t="s">
        <v>10</v>
      </c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306"/>
      <c r="DP45" s="3"/>
    </row>
    <row r="46" spans="1:120" ht="15" customHeight="1">
      <c r="A46" s="3"/>
      <c r="B46" s="127" t="s">
        <v>18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9"/>
      <c r="CB46" s="161">
        <v>170</v>
      </c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3"/>
      <c r="CO46" s="158"/>
      <c r="CP46" s="159"/>
      <c r="CQ46" s="159"/>
      <c r="CR46" s="159"/>
      <c r="CS46" s="159"/>
      <c r="CT46" s="159"/>
      <c r="CU46" s="159"/>
      <c r="CV46" s="159"/>
      <c r="CW46" s="159"/>
      <c r="CX46" s="159"/>
      <c r="CY46" s="160"/>
      <c r="CZ46" s="164">
        <f>IF(CO46="","",CB46*CO46)</f>
      </c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6"/>
      <c r="DP46" s="3"/>
    </row>
    <row r="47" spans="1:120" ht="15" customHeight="1">
      <c r="A47" s="3"/>
      <c r="B47" s="127" t="s">
        <v>19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9"/>
      <c r="CB47" s="161">
        <v>370</v>
      </c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3"/>
      <c r="CO47" s="158"/>
      <c r="CP47" s="159"/>
      <c r="CQ47" s="159"/>
      <c r="CR47" s="159"/>
      <c r="CS47" s="159"/>
      <c r="CT47" s="159"/>
      <c r="CU47" s="159"/>
      <c r="CV47" s="159"/>
      <c r="CW47" s="159"/>
      <c r="CX47" s="159"/>
      <c r="CY47" s="160"/>
      <c r="CZ47" s="164">
        <f>IF(CO47="","",CB47*CO47)</f>
      </c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6"/>
      <c r="DP47" s="3"/>
    </row>
    <row r="48" spans="1:120" ht="15" customHeight="1">
      <c r="A48" s="3"/>
      <c r="B48" s="127" t="s">
        <v>64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9"/>
      <c r="CB48" s="161">
        <v>570</v>
      </c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3"/>
      <c r="CO48" s="158"/>
      <c r="CP48" s="159"/>
      <c r="CQ48" s="159"/>
      <c r="CR48" s="159"/>
      <c r="CS48" s="159"/>
      <c r="CT48" s="159"/>
      <c r="CU48" s="159"/>
      <c r="CV48" s="159"/>
      <c r="CW48" s="159"/>
      <c r="CX48" s="159"/>
      <c r="CY48" s="160"/>
      <c r="CZ48" s="164">
        <f aca="true" t="shared" si="0" ref="CZ48:CZ56">IF(CO48="","",CB48*CO48)</f>
      </c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6"/>
      <c r="DP48" s="3"/>
    </row>
    <row r="49" spans="1:120" ht="15" customHeight="1">
      <c r="A49" s="3"/>
      <c r="B49" s="127" t="s">
        <v>65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9"/>
      <c r="CB49" s="161">
        <v>450</v>
      </c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3"/>
      <c r="CO49" s="158"/>
      <c r="CP49" s="159"/>
      <c r="CQ49" s="159"/>
      <c r="CR49" s="159"/>
      <c r="CS49" s="159"/>
      <c r="CT49" s="159"/>
      <c r="CU49" s="159"/>
      <c r="CV49" s="159"/>
      <c r="CW49" s="159"/>
      <c r="CX49" s="159"/>
      <c r="CY49" s="160"/>
      <c r="CZ49" s="164">
        <f t="shared" si="0"/>
      </c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6"/>
      <c r="DP49" s="3"/>
    </row>
    <row r="50" spans="1:120" ht="15" customHeight="1">
      <c r="A50" s="3"/>
      <c r="B50" s="127" t="s">
        <v>66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9"/>
      <c r="CB50" s="161">
        <v>1850</v>
      </c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3"/>
      <c r="CO50" s="158"/>
      <c r="CP50" s="159"/>
      <c r="CQ50" s="159"/>
      <c r="CR50" s="159"/>
      <c r="CS50" s="159"/>
      <c r="CT50" s="159"/>
      <c r="CU50" s="159"/>
      <c r="CV50" s="159"/>
      <c r="CW50" s="159"/>
      <c r="CX50" s="159"/>
      <c r="CY50" s="160"/>
      <c r="CZ50" s="164">
        <f t="shared" si="0"/>
      </c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6"/>
      <c r="DP50" s="3"/>
    </row>
    <row r="51" spans="1:120" ht="15" customHeight="1">
      <c r="A51" s="3"/>
      <c r="B51" s="127" t="s">
        <v>67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9"/>
      <c r="CB51" s="161">
        <v>390</v>
      </c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3"/>
      <c r="CO51" s="158"/>
      <c r="CP51" s="159"/>
      <c r="CQ51" s="159"/>
      <c r="CR51" s="159"/>
      <c r="CS51" s="159"/>
      <c r="CT51" s="159"/>
      <c r="CU51" s="159"/>
      <c r="CV51" s="159"/>
      <c r="CW51" s="159"/>
      <c r="CX51" s="159"/>
      <c r="CY51" s="160"/>
      <c r="CZ51" s="164">
        <f t="shared" si="0"/>
      </c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6"/>
      <c r="DP51" s="3"/>
    </row>
    <row r="52" spans="1:120" ht="15" customHeight="1">
      <c r="A52" s="3"/>
      <c r="B52" s="127" t="s">
        <v>68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9"/>
      <c r="CB52" s="161">
        <v>370</v>
      </c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3"/>
      <c r="CO52" s="158"/>
      <c r="CP52" s="159"/>
      <c r="CQ52" s="159"/>
      <c r="CR52" s="159"/>
      <c r="CS52" s="159"/>
      <c r="CT52" s="159"/>
      <c r="CU52" s="159"/>
      <c r="CV52" s="159"/>
      <c r="CW52" s="159"/>
      <c r="CX52" s="159"/>
      <c r="CY52" s="160"/>
      <c r="CZ52" s="164">
        <f t="shared" si="0"/>
      </c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6"/>
      <c r="DP52" s="3"/>
    </row>
    <row r="53" spans="1:120" ht="15" customHeight="1">
      <c r="A53" s="3"/>
      <c r="B53" s="127" t="s">
        <v>20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9"/>
      <c r="CB53" s="161">
        <v>250</v>
      </c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3"/>
      <c r="CO53" s="158"/>
      <c r="CP53" s="159"/>
      <c r="CQ53" s="159"/>
      <c r="CR53" s="159"/>
      <c r="CS53" s="159"/>
      <c r="CT53" s="159"/>
      <c r="CU53" s="159"/>
      <c r="CV53" s="159"/>
      <c r="CW53" s="159"/>
      <c r="CX53" s="159"/>
      <c r="CY53" s="160"/>
      <c r="CZ53" s="164">
        <f t="shared" si="0"/>
      </c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6"/>
      <c r="DP53" s="3"/>
    </row>
    <row r="54" spans="1:120" ht="15" customHeight="1">
      <c r="A54" s="3"/>
      <c r="B54" s="127" t="s">
        <v>69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9"/>
      <c r="CB54" s="161">
        <v>800</v>
      </c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3"/>
      <c r="CO54" s="158"/>
      <c r="CP54" s="159"/>
      <c r="CQ54" s="159"/>
      <c r="CR54" s="159"/>
      <c r="CS54" s="159"/>
      <c r="CT54" s="159"/>
      <c r="CU54" s="159"/>
      <c r="CV54" s="159"/>
      <c r="CW54" s="159"/>
      <c r="CX54" s="159"/>
      <c r="CY54" s="160"/>
      <c r="CZ54" s="164">
        <f t="shared" si="0"/>
      </c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6"/>
      <c r="DP54" s="3"/>
    </row>
    <row r="55" spans="1:120" ht="15" customHeight="1">
      <c r="A55" s="3"/>
      <c r="B55" s="127" t="s">
        <v>70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9"/>
      <c r="CB55" s="161">
        <v>6000</v>
      </c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3"/>
      <c r="CO55" s="158"/>
      <c r="CP55" s="159"/>
      <c r="CQ55" s="159"/>
      <c r="CR55" s="159"/>
      <c r="CS55" s="159"/>
      <c r="CT55" s="159"/>
      <c r="CU55" s="159"/>
      <c r="CV55" s="159"/>
      <c r="CW55" s="159"/>
      <c r="CX55" s="159"/>
      <c r="CY55" s="160"/>
      <c r="CZ55" s="164">
        <f t="shared" si="0"/>
      </c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6"/>
      <c r="DP55" s="3"/>
    </row>
    <row r="56" spans="1:120" ht="15" customHeight="1">
      <c r="A56" s="3"/>
      <c r="B56" s="127" t="s">
        <v>71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9"/>
      <c r="CB56" s="161">
        <v>500</v>
      </c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3"/>
      <c r="CO56" s="158"/>
      <c r="CP56" s="159"/>
      <c r="CQ56" s="159"/>
      <c r="CR56" s="159"/>
      <c r="CS56" s="159"/>
      <c r="CT56" s="159"/>
      <c r="CU56" s="159"/>
      <c r="CV56" s="159"/>
      <c r="CW56" s="159"/>
      <c r="CX56" s="159"/>
      <c r="CY56" s="160"/>
      <c r="CZ56" s="164">
        <f t="shared" si="0"/>
      </c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6"/>
      <c r="DP56" s="3"/>
    </row>
    <row r="57" spans="1:120" ht="12" customHeight="1">
      <c r="A57" s="3"/>
      <c r="B57" s="277">
        <f>IF(AND(CO58&lt;&gt;"",ISNUMBER(CO58)=FALSE),"Počet metrů čtverečních zadejte číslem!",IF(AND(CO58&lt;&gt;"",AN38=""),"UPOZORNĚNÍ: Nemáte objednanou žádnou plochu.",IF(OR(AND(CO58&lt;&gt;"",AN38&lt;&gt;0,CO58&lt;&gt;AN38),AND(CO58&lt;&gt;"",AN38="")),"UPOZORNĚNÍ: Velikost koberce je v m2 - jako velikost objednané plochy.","")))</f>
      </c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9" t="s">
        <v>79</v>
      </c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 t="s">
        <v>80</v>
      </c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 t="s">
        <v>10</v>
      </c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  <c r="DN57" s="279"/>
      <c r="DO57" s="280"/>
      <c r="DP57" s="3"/>
    </row>
    <row r="58" spans="1:120" ht="15" customHeight="1">
      <c r="A58" s="3"/>
      <c r="B58" s="127" t="s">
        <v>81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9"/>
      <c r="CB58" s="161">
        <v>340</v>
      </c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3"/>
      <c r="CO58" s="158"/>
      <c r="CP58" s="159"/>
      <c r="CQ58" s="159"/>
      <c r="CR58" s="159"/>
      <c r="CS58" s="159"/>
      <c r="CT58" s="159"/>
      <c r="CU58" s="159"/>
      <c r="CV58" s="159"/>
      <c r="CW58" s="159"/>
      <c r="CX58" s="159"/>
      <c r="CY58" s="160"/>
      <c r="CZ58" s="164">
        <f>IF(CO58="","",CB58*CO58)</f>
      </c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6"/>
      <c r="DP58" s="3"/>
    </row>
    <row r="59" spans="2:161" s="16" customFormat="1" ht="4.5" customHeight="1">
      <c r="B59" s="44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9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20" ht="12" customHeight="1">
      <c r="A60" s="3"/>
      <c r="B60" s="277">
        <f>IF(OR(AND(CO61&lt;&gt;"",ISNUMBER(CO61)=FALSE),AND(CO62&lt;&gt;"",ISNUMBER(CO62)=FALSE),AND(CO63&lt;&gt;"",ISNUMBER(CO63)=FALSE),AND(CO64&lt;&gt;"",ISNUMBER(CO64)=FALSE),AND(CO65&lt;&gt;"",ISNUMBER(CO65)=FALSE),AND(CO66&lt;&gt;"",ISNUMBER(CO66)=FALSE),AND(CO67&lt;&gt;"",ISNUMBER(CO67)=FALSE),AND(CO68&lt;&gt;"",ISNUMBER(CO68)=FALSE),AND(CO69&lt;&gt;"",ISNUMBER(CO69)=FALSE),AND(CO70&lt;&gt;"",ISNUMBER(CO70)=FALSE),AND(CO71&lt;&gt;"",ISNUMBER(CO71)=FALSE)),"Počet kusů zadejte číslem","")</f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9" t="s">
        <v>13</v>
      </c>
      <c r="BC60" s="304"/>
      <c r="BD60" s="304"/>
      <c r="BE60" s="304"/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279" t="s">
        <v>11</v>
      </c>
      <c r="CC60" s="307"/>
      <c r="CD60" s="307"/>
      <c r="CE60" s="307"/>
      <c r="CF60" s="307"/>
      <c r="CG60" s="307"/>
      <c r="CH60" s="307"/>
      <c r="CI60" s="307"/>
      <c r="CJ60" s="307"/>
      <c r="CK60" s="307"/>
      <c r="CL60" s="307"/>
      <c r="CM60" s="307"/>
      <c r="CN60" s="307"/>
      <c r="CO60" s="279" t="s">
        <v>12</v>
      </c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 t="s">
        <v>10</v>
      </c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80"/>
      <c r="DP60" s="3"/>
    </row>
    <row r="61" spans="1:120" ht="15" customHeight="1">
      <c r="A61" s="3"/>
      <c r="B61" s="275" t="s">
        <v>82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16" t="s">
        <v>14</v>
      </c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8">
        <v>950</v>
      </c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4">
        <f aca="true" t="shared" si="1" ref="CZ61:CZ71">IF(CO61="","",CB61*CO61)</f>
      </c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5"/>
      <c r="DP61" s="3"/>
    </row>
    <row r="62" spans="1:120" ht="15" customHeight="1">
      <c r="A62" s="3"/>
      <c r="B62" s="275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16" t="s">
        <v>16</v>
      </c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8">
        <v>950</v>
      </c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3"/>
      <c r="CP62" s="213"/>
      <c r="CQ62" s="213"/>
      <c r="CR62" s="213"/>
      <c r="CS62" s="213"/>
      <c r="CT62" s="213"/>
      <c r="CU62" s="213"/>
      <c r="CV62" s="213"/>
      <c r="CW62" s="213"/>
      <c r="CX62" s="213"/>
      <c r="CY62" s="213"/>
      <c r="CZ62" s="214">
        <f t="shared" si="1"/>
      </c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5"/>
      <c r="DP62" s="3"/>
    </row>
    <row r="63" spans="1:120" ht="15" customHeight="1">
      <c r="A63" s="3"/>
      <c r="B63" s="275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16" t="s">
        <v>15</v>
      </c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8">
        <v>950</v>
      </c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3"/>
      <c r="CP63" s="213"/>
      <c r="CQ63" s="213"/>
      <c r="CR63" s="213"/>
      <c r="CS63" s="213"/>
      <c r="CT63" s="213"/>
      <c r="CU63" s="213"/>
      <c r="CV63" s="213"/>
      <c r="CW63" s="213"/>
      <c r="CX63" s="213"/>
      <c r="CY63" s="213"/>
      <c r="CZ63" s="214">
        <f t="shared" si="1"/>
      </c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5"/>
      <c r="DP63" s="3"/>
    </row>
    <row r="64" spans="1:120" ht="15" customHeight="1">
      <c r="A64" s="3"/>
      <c r="B64" s="275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16" t="s">
        <v>17</v>
      </c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8">
        <v>950</v>
      </c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4">
        <f t="shared" si="1"/>
      </c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5"/>
      <c r="DP64" s="3"/>
    </row>
    <row r="65" spans="1:120" ht="15" customHeight="1">
      <c r="A65" s="3"/>
      <c r="B65" s="275" t="s">
        <v>89</v>
      </c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16" t="s">
        <v>15</v>
      </c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8">
        <v>950</v>
      </c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3"/>
      <c r="CP65" s="213"/>
      <c r="CQ65" s="213"/>
      <c r="CR65" s="213"/>
      <c r="CS65" s="213"/>
      <c r="CT65" s="213"/>
      <c r="CU65" s="213"/>
      <c r="CV65" s="213"/>
      <c r="CW65" s="213"/>
      <c r="CX65" s="213"/>
      <c r="CY65" s="213"/>
      <c r="CZ65" s="214">
        <f t="shared" si="1"/>
      </c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5"/>
      <c r="DP65" s="3"/>
    </row>
    <row r="66" spans="1:120" ht="15" customHeight="1">
      <c r="A66" s="3"/>
      <c r="B66" s="275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16" t="s">
        <v>17</v>
      </c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8">
        <v>950</v>
      </c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3"/>
      <c r="CP66" s="213"/>
      <c r="CQ66" s="213"/>
      <c r="CR66" s="213"/>
      <c r="CS66" s="213"/>
      <c r="CT66" s="213"/>
      <c r="CU66" s="213"/>
      <c r="CV66" s="213"/>
      <c r="CW66" s="213"/>
      <c r="CX66" s="213"/>
      <c r="CY66" s="213"/>
      <c r="CZ66" s="214">
        <f t="shared" si="1"/>
      </c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5"/>
      <c r="DP66" s="3"/>
    </row>
    <row r="67" spans="1:120" ht="15" customHeight="1">
      <c r="A67" s="3"/>
      <c r="B67" s="275" t="s">
        <v>83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16" t="s">
        <v>72</v>
      </c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8">
        <v>2000</v>
      </c>
      <c r="CC67" s="218"/>
      <c r="CD67" s="218"/>
      <c r="CE67" s="218"/>
      <c r="CF67" s="218"/>
      <c r="CG67" s="218"/>
      <c r="CH67" s="218"/>
      <c r="CI67" s="218"/>
      <c r="CJ67" s="218"/>
      <c r="CK67" s="218"/>
      <c r="CL67" s="218"/>
      <c r="CM67" s="218"/>
      <c r="CN67" s="218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4">
        <f t="shared" si="1"/>
      </c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5"/>
      <c r="DP67" s="3"/>
    </row>
    <row r="68" spans="1:120" ht="15" customHeight="1">
      <c r="A68" s="3"/>
      <c r="B68" s="275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16" t="s">
        <v>73</v>
      </c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8">
        <v>2000</v>
      </c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3"/>
      <c r="CP68" s="213"/>
      <c r="CQ68" s="213"/>
      <c r="CR68" s="213"/>
      <c r="CS68" s="213"/>
      <c r="CT68" s="213"/>
      <c r="CU68" s="213"/>
      <c r="CV68" s="213"/>
      <c r="CW68" s="213"/>
      <c r="CX68" s="213"/>
      <c r="CY68" s="213"/>
      <c r="CZ68" s="214">
        <f t="shared" si="1"/>
      </c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5"/>
      <c r="DP68" s="3"/>
    </row>
    <row r="69" spans="1:120" ht="15" customHeight="1">
      <c r="A69" s="3"/>
      <c r="B69" s="275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16" t="s">
        <v>74</v>
      </c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8">
        <v>2000</v>
      </c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4">
        <f t="shared" si="1"/>
      </c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5"/>
      <c r="DP69" s="3"/>
    </row>
    <row r="70" spans="1:120" ht="15" customHeight="1">
      <c r="A70" s="3"/>
      <c r="B70" s="275" t="s">
        <v>132</v>
      </c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216" t="s">
        <v>75</v>
      </c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8">
        <v>800</v>
      </c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4">
        <f t="shared" si="1"/>
      </c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5"/>
      <c r="DP70" s="3"/>
    </row>
    <row r="71" spans="1:120" ht="15" customHeight="1">
      <c r="A71" s="3"/>
      <c r="B71" s="309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216" t="s">
        <v>73</v>
      </c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8">
        <v>800</v>
      </c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4">
        <f t="shared" si="1"/>
      </c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5"/>
      <c r="DP71" s="3"/>
    </row>
    <row r="72" spans="1:120" ht="4.5" customHeight="1" thickBot="1">
      <c r="A72" s="3"/>
      <c r="B72" s="155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7"/>
      <c r="DP72" s="3"/>
    </row>
    <row r="73" spans="1:120" ht="15" customHeight="1" thickBot="1">
      <c r="A73" s="3"/>
      <c r="B73" s="4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153" t="s">
        <v>105</v>
      </c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8"/>
      <c r="CG73" s="202">
        <f>IF(SUM(CZ46:DO56,CZ58,CZ61:DO64,CZ65:DO71)=0,"",SUM(CZ46:DO56,CZ58,CZ61:DO64,CZ65:DO71))</f>
      </c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4"/>
      <c r="DO73" s="47"/>
      <c r="DP73" s="3"/>
    </row>
    <row r="74" spans="1:120" ht="13.5">
      <c r="A74" s="3"/>
      <c r="B74" s="22"/>
      <c r="C74" s="145" t="s">
        <v>148</v>
      </c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  <c r="DB74" s="305"/>
      <c r="DC74" s="305"/>
      <c r="DD74" s="305"/>
      <c r="DE74" s="305"/>
      <c r="DF74" s="305"/>
      <c r="DG74" s="305"/>
      <c r="DH74" s="305"/>
      <c r="DI74" s="305"/>
      <c r="DJ74" s="305"/>
      <c r="DK74" s="305"/>
      <c r="DL74" s="305"/>
      <c r="DM74" s="305"/>
      <c r="DN74" s="305"/>
      <c r="DO74" s="45">
        <v>1000</v>
      </c>
      <c r="DP74" s="3"/>
    </row>
    <row r="75" spans="1:120" ht="13.5">
      <c r="A75" s="3"/>
      <c r="B75" s="48"/>
      <c r="C75" s="145" t="s">
        <v>91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49"/>
      <c r="DP75" s="3"/>
    </row>
    <row r="76" spans="1:120" ht="27.75" customHeight="1">
      <c r="A76" s="3"/>
      <c r="B76" s="48"/>
      <c r="C76" s="206" t="s">
        <v>93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49"/>
      <c r="DP76" s="3"/>
    </row>
    <row r="77" spans="1:120" ht="4.5" customHeight="1">
      <c r="A77" s="3"/>
      <c r="B77" s="48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49"/>
      <c r="DP77" s="3"/>
    </row>
    <row r="78" spans="1:120" ht="10.5" customHeight="1">
      <c r="A78" s="3"/>
      <c r="B78" s="43"/>
      <c r="C78" s="181" t="s">
        <v>21</v>
      </c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8"/>
      <c r="Z78" s="182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3"/>
      <c r="DJ78" s="183"/>
      <c r="DK78" s="183"/>
      <c r="DL78" s="183"/>
      <c r="DM78" s="183"/>
      <c r="DN78" s="184"/>
      <c r="DO78" s="47"/>
      <c r="DP78" s="3"/>
    </row>
    <row r="79" spans="1:120" ht="12" customHeight="1">
      <c r="A79" s="3"/>
      <c r="B79" s="43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8"/>
      <c r="Z79" s="185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  <c r="DM79" s="186"/>
      <c r="DN79" s="187"/>
      <c r="DO79" s="47"/>
      <c r="DP79" s="3"/>
    </row>
    <row r="80" spans="1:120" ht="12" customHeight="1">
      <c r="A80" s="3"/>
      <c r="B80" s="43"/>
      <c r="C80" s="191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8"/>
      <c r="Z80" s="188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  <c r="DG80" s="189"/>
      <c r="DH80" s="189"/>
      <c r="DI80" s="189"/>
      <c r="DJ80" s="189"/>
      <c r="DK80" s="189"/>
      <c r="DL80" s="189"/>
      <c r="DM80" s="189"/>
      <c r="DN80" s="190"/>
      <c r="DO80" s="47"/>
      <c r="DP80" s="3"/>
    </row>
    <row r="81" spans="2:161" s="16" customFormat="1" ht="4.5" customHeight="1" thickBot="1">
      <c r="B81" s="50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1">
        <v>1000</v>
      </c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</row>
    <row r="82" spans="2:161" s="16" customFormat="1" ht="10.5" customHeight="1" thickBo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52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</row>
    <row r="83" spans="2:161" s="16" customFormat="1" ht="15" customHeight="1">
      <c r="B83" s="167" t="s">
        <v>94</v>
      </c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9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</row>
    <row r="84" spans="2:161" s="16" customFormat="1" ht="4.5" customHeight="1">
      <c r="B84" s="155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7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</row>
    <row r="85" spans="2:161" s="16" customFormat="1" ht="15.75" customHeight="1">
      <c r="B85" s="43"/>
      <c r="C85" s="191" t="s">
        <v>99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47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</row>
    <row r="86" spans="2:161" s="16" customFormat="1" ht="42.75" customHeight="1">
      <c r="B86" s="43"/>
      <c r="C86" s="146" t="s">
        <v>102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47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</row>
    <row r="87" spans="2:161" s="16" customFormat="1" ht="4.5" customHeight="1">
      <c r="B87" s="155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7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</row>
    <row r="88" spans="2:161" s="16" customFormat="1" ht="13.5">
      <c r="B88" s="22"/>
      <c r="C88" s="142"/>
      <c r="D88" s="143"/>
      <c r="E88" s="143"/>
      <c r="F88" s="144"/>
      <c r="G88" s="8"/>
      <c r="H88" s="212" t="s">
        <v>103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  <c r="CH88" s="220"/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220"/>
      <c r="CW88" s="220"/>
      <c r="CX88" s="220"/>
      <c r="CY88" s="220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220"/>
      <c r="DK88" s="220"/>
      <c r="DL88" s="220"/>
      <c r="DM88" s="220"/>
      <c r="DN88" s="220"/>
      <c r="DO88" s="23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</row>
    <row r="89" spans="2:161" s="16" customFormat="1" ht="4.5" customHeight="1">
      <c r="B89" s="155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7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</row>
    <row r="90" spans="2:161" s="16" customFormat="1" ht="12.75" customHeight="1">
      <c r="B90" s="22"/>
      <c r="C90" s="142"/>
      <c r="D90" s="143"/>
      <c r="E90" s="143"/>
      <c r="F90" s="144"/>
      <c r="G90" s="8"/>
      <c r="H90" s="212" t="s">
        <v>104</v>
      </c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8"/>
      <c r="BP90" s="180">
        <f>IF(AND(C88="",C90=""),"",IF(AND(C88="x",C90=""),"",IF(AND(C88="",C90="x"),IF(AH92="","Doplňte prosím text pro označení.",""),IF(AND(C88&lt;&gt;"",C90&lt;&gt;""),"Zaškrtněte pouze jednu možnost!","Pro zaškrtnutí vepište písmeno x!"))))</f>
      </c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  <c r="CY90" s="180"/>
      <c r="CZ90" s="180"/>
      <c r="DA90" s="180"/>
      <c r="DB90" s="180"/>
      <c r="DC90" s="180"/>
      <c r="DD90" s="180"/>
      <c r="DE90" s="180"/>
      <c r="DF90" s="180"/>
      <c r="DG90" s="180"/>
      <c r="DH90" s="180"/>
      <c r="DI90" s="180"/>
      <c r="DJ90" s="180"/>
      <c r="DK90" s="180"/>
      <c r="DL90" s="180"/>
      <c r="DM90" s="180"/>
      <c r="DN90" s="180"/>
      <c r="DO90" s="23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</row>
    <row r="91" spans="2:161" s="16" customFormat="1" ht="4.5" customHeight="1">
      <c r="B91" s="155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7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</row>
    <row r="92" spans="2:161" s="16" customFormat="1" ht="13.5">
      <c r="B92" s="22"/>
      <c r="C92" s="206"/>
      <c r="D92" s="206"/>
      <c r="E92" s="206"/>
      <c r="F92" s="206"/>
      <c r="G92" s="8"/>
      <c r="H92" s="212" t="s">
        <v>9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8"/>
      <c r="AH92" s="207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8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9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</row>
    <row r="93" spans="2:161" s="16" customFormat="1" ht="10.5" customHeight="1" thickBot="1">
      <c r="B93" s="155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7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</row>
    <row r="94" spans="2:161" s="16" customFormat="1" ht="15" customHeight="1" thickBot="1">
      <c r="B94" s="22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153" t="s">
        <v>95</v>
      </c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8"/>
      <c r="CG94" s="202">
        <f>IF(OR(AND(C88="x",C90=""),AND(C88="x",C90="x")),((0.3*AN34)*990),IF(AND(C88="",C90="x"),0,""))</f>
      </c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  <c r="DL94" s="203"/>
      <c r="DM94" s="203"/>
      <c r="DN94" s="204"/>
      <c r="DO94" s="23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</row>
    <row r="95" spans="2:161" s="16" customFormat="1" ht="4.5" customHeight="1">
      <c r="B95" s="155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7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</row>
    <row r="96" spans="2:161" s="16" customFormat="1" ht="13.5">
      <c r="B96" s="174">
        <f>IF(OR(AND(CO97&lt;&gt;"",ISNUMBER(CO97)=FALSE),AND(CO98&lt;&gt;"",ISNUMBER(CO98)=FALSE),AND(CO99&lt;&gt;"",ISNUMBER(CO99)=FALSE)),"Počet kusů zadejte číslem!","")</f>
      </c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96" t="s">
        <v>11</v>
      </c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8" t="s">
        <v>12</v>
      </c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 t="s">
        <v>10</v>
      </c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9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</row>
    <row r="97" spans="2:161" s="16" customFormat="1" ht="13.5">
      <c r="B97" s="127" t="s">
        <v>96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9"/>
      <c r="CB97" s="161">
        <v>2390</v>
      </c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3"/>
      <c r="CO97" s="158"/>
      <c r="CP97" s="159"/>
      <c r="CQ97" s="159"/>
      <c r="CR97" s="159"/>
      <c r="CS97" s="159"/>
      <c r="CT97" s="159"/>
      <c r="CU97" s="159"/>
      <c r="CV97" s="159"/>
      <c r="CW97" s="159"/>
      <c r="CX97" s="159"/>
      <c r="CY97" s="160"/>
      <c r="CZ97" s="193">
        <f>IF(CO97="","",CB97*CO97)</f>
      </c>
      <c r="DA97" s="194"/>
      <c r="DB97" s="194"/>
      <c r="DC97" s="194"/>
      <c r="DD97" s="194"/>
      <c r="DE97" s="194"/>
      <c r="DF97" s="194"/>
      <c r="DG97" s="194"/>
      <c r="DH97" s="194"/>
      <c r="DI97" s="194"/>
      <c r="DJ97" s="194"/>
      <c r="DK97" s="194"/>
      <c r="DL97" s="194"/>
      <c r="DM97" s="194"/>
      <c r="DN97" s="194"/>
      <c r="DO97" s="195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</row>
    <row r="98" spans="2:161" s="16" customFormat="1" ht="13.5">
      <c r="B98" s="127" t="s">
        <v>98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9"/>
      <c r="CB98" s="161">
        <v>990</v>
      </c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3"/>
      <c r="CO98" s="158"/>
      <c r="CP98" s="159"/>
      <c r="CQ98" s="159"/>
      <c r="CR98" s="159"/>
      <c r="CS98" s="159"/>
      <c r="CT98" s="159"/>
      <c r="CU98" s="159"/>
      <c r="CV98" s="159"/>
      <c r="CW98" s="159"/>
      <c r="CX98" s="159"/>
      <c r="CY98" s="160"/>
      <c r="CZ98" s="193">
        <f>IF(CO98="","",CB98*CO98)</f>
      </c>
      <c r="DA98" s="194"/>
      <c r="DB98" s="194"/>
      <c r="DC98" s="194"/>
      <c r="DD98" s="194"/>
      <c r="DE98" s="194"/>
      <c r="DF98" s="194"/>
      <c r="DG98" s="194"/>
      <c r="DH98" s="194"/>
      <c r="DI98" s="194"/>
      <c r="DJ98" s="194"/>
      <c r="DK98" s="194"/>
      <c r="DL98" s="194"/>
      <c r="DM98" s="194"/>
      <c r="DN98" s="194"/>
      <c r="DO98" s="195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</row>
    <row r="99" spans="2:161" s="16" customFormat="1" ht="13.5">
      <c r="B99" s="127" t="s">
        <v>100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9"/>
      <c r="CB99" s="161">
        <v>990</v>
      </c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3"/>
      <c r="CO99" s="158"/>
      <c r="CP99" s="159"/>
      <c r="CQ99" s="159"/>
      <c r="CR99" s="159"/>
      <c r="CS99" s="159"/>
      <c r="CT99" s="159"/>
      <c r="CU99" s="159"/>
      <c r="CV99" s="159"/>
      <c r="CW99" s="159"/>
      <c r="CX99" s="159"/>
      <c r="CY99" s="160"/>
      <c r="CZ99" s="193">
        <f>IF(CO99="","",CB99*CO99)</f>
      </c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5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</row>
    <row r="100" spans="2:161" s="16" customFormat="1" ht="4.5" customHeight="1" thickBot="1">
      <c r="B100" s="43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47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</row>
    <row r="101" spans="2:161" s="16" customFormat="1" ht="15" customHeight="1" thickBot="1">
      <c r="B101" s="43"/>
      <c r="C101" s="145" t="s">
        <v>101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53" t="s">
        <v>106</v>
      </c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8"/>
      <c r="CG101" s="202">
        <f>IF(SUM(CZ97:DO99)=0,"",SUM(CZ97:DO99))</f>
      </c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3"/>
      <c r="DK101" s="203"/>
      <c r="DL101" s="203"/>
      <c r="DM101" s="203"/>
      <c r="DN101" s="204"/>
      <c r="DO101" s="47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</row>
    <row r="102" spans="2:161" s="16" customFormat="1" ht="4.5" customHeight="1">
      <c r="B102" s="43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29"/>
      <c r="DO102" s="47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</row>
    <row r="103" spans="2:161" s="16" customFormat="1" ht="26.25" customHeight="1" thickBot="1">
      <c r="B103" s="46"/>
      <c r="C103" s="152" t="s">
        <v>126</v>
      </c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37">
        <v>1000</v>
      </c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</row>
    <row r="104" spans="2:161" s="16" customFormat="1" ht="9.75" customHeight="1" thickBot="1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52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</row>
    <row r="105" spans="1:120" ht="15" customHeight="1">
      <c r="A105" s="3"/>
      <c r="B105" s="167" t="s">
        <v>116</v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9"/>
      <c r="DP105" s="3"/>
    </row>
    <row r="106" spans="1:120" ht="4.5" customHeight="1">
      <c r="A106" s="3"/>
      <c r="B106" s="310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  <c r="AY106" s="311"/>
      <c r="AZ106" s="311"/>
      <c r="BA106" s="311"/>
      <c r="BB106" s="311"/>
      <c r="BC106" s="311"/>
      <c r="BD106" s="311"/>
      <c r="BE106" s="311"/>
      <c r="BF106" s="311"/>
      <c r="BG106" s="311"/>
      <c r="BH106" s="311"/>
      <c r="BI106" s="311"/>
      <c r="BJ106" s="311"/>
      <c r="BK106" s="311"/>
      <c r="BL106" s="311"/>
      <c r="BM106" s="311"/>
      <c r="BN106" s="311"/>
      <c r="BO106" s="311"/>
      <c r="BP106" s="311"/>
      <c r="BQ106" s="311"/>
      <c r="BR106" s="311"/>
      <c r="BS106" s="311"/>
      <c r="BT106" s="311"/>
      <c r="BU106" s="311"/>
      <c r="BV106" s="311"/>
      <c r="BW106" s="311"/>
      <c r="BX106" s="311"/>
      <c r="BY106" s="311"/>
      <c r="BZ106" s="311"/>
      <c r="CA106" s="311"/>
      <c r="CB106" s="311"/>
      <c r="CC106" s="311"/>
      <c r="CD106" s="311"/>
      <c r="CE106" s="311"/>
      <c r="CF106" s="311"/>
      <c r="CG106" s="311"/>
      <c r="CH106" s="311"/>
      <c r="CI106" s="311"/>
      <c r="CJ106" s="311"/>
      <c r="CK106" s="311"/>
      <c r="CL106" s="311"/>
      <c r="CM106" s="311"/>
      <c r="CN106" s="311"/>
      <c r="CO106" s="311"/>
      <c r="CP106" s="311"/>
      <c r="CQ106" s="311"/>
      <c r="CR106" s="311"/>
      <c r="CS106" s="311"/>
      <c r="CT106" s="311"/>
      <c r="CU106" s="311"/>
      <c r="CV106" s="311"/>
      <c r="CW106" s="311"/>
      <c r="CX106" s="311"/>
      <c r="CY106" s="311"/>
      <c r="CZ106" s="311"/>
      <c r="DA106" s="311"/>
      <c r="DB106" s="311"/>
      <c r="DC106" s="311"/>
      <c r="DD106" s="311"/>
      <c r="DE106" s="311"/>
      <c r="DF106" s="311"/>
      <c r="DG106" s="311"/>
      <c r="DH106" s="311"/>
      <c r="DI106" s="311"/>
      <c r="DJ106" s="311"/>
      <c r="DK106" s="311"/>
      <c r="DL106" s="311"/>
      <c r="DM106" s="311"/>
      <c r="DN106" s="311"/>
      <c r="DO106" s="312"/>
      <c r="DP106" s="3"/>
    </row>
    <row r="107" spans="1:120" ht="15" customHeight="1">
      <c r="A107" s="3"/>
      <c r="B107" s="272" t="s">
        <v>115</v>
      </c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3"/>
      <c r="BU107" s="273"/>
      <c r="BV107" s="273"/>
      <c r="BW107" s="273"/>
      <c r="BX107" s="273"/>
      <c r="BY107" s="273"/>
      <c r="BZ107" s="273"/>
      <c r="CA107" s="273"/>
      <c r="CB107" s="273"/>
      <c r="CC107" s="273"/>
      <c r="CD107" s="273"/>
      <c r="CE107" s="273"/>
      <c r="CF107" s="273"/>
      <c r="CG107" s="273"/>
      <c r="CH107" s="273"/>
      <c r="CI107" s="273"/>
      <c r="CJ107" s="273"/>
      <c r="CK107" s="273"/>
      <c r="CL107" s="273"/>
      <c r="CM107" s="273"/>
      <c r="CN107" s="273"/>
      <c r="CO107" s="273"/>
      <c r="CP107" s="273"/>
      <c r="CQ107" s="273"/>
      <c r="CR107" s="273"/>
      <c r="CS107" s="273"/>
      <c r="CT107" s="273"/>
      <c r="CU107" s="273"/>
      <c r="CV107" s="273"/>
      <c r="CW107" s="273"/>
      <c r="CX107" s="273"/>
      <c r="CY107" s="273"/>
      <c r="CZ107" s="273"/>
      <c r="DA107" s="273"/>
      <c r="DB107" s="273"/>
      <c r="DC107" s="273"/>
      <c r="DD107" s="273"/>
      <c r="DE107" s="273"/>
      <c r="DF107" s="273"/>
      <c r="DG107" s="273"/>
      <c r="DH107" s="273"/>
      <c r="DI107" s="273"/>
      <c r="DJ107" s="273"/>
      <c r="DK107" s="273"/>
      <c r="DL107" s="273"/>
      <c r="DM107" s="273"/>
      <c r="DN107" s="273"/>
      <c r="DO107" s="274"/>
      <c r="DP107" s="3"/>
    </row>
    <row r="108" spans="1:120" ht="4.5" customHeight="1">
      <c r="A108" s="3"/>
      <c r="B108" s="155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7"/>
      <c r="DP108" s="3"/>
    </row>
    <row r="109" spans="1:120" ht="15" customHeight="1">
      <c r="A109" s="3"/>
      <c r="B109" s="22"/>
      <c r="C109" s="205"/>
      <c r="D109" s="143"/>
      <c r="E109" s="143"/>
      <c r="F109" s="144"/>
      <c r="G109" s="14"/>
      <c r="H109" s="200" t="s">
        <v>112</v>
      </c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3"/>
      <c r="DP109" s="3"/>
    </row>
    <row r="110" spans="1:120" ht="3.75" customHeight="1">
      <c r="A110" s="3"/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7"/>
      <c r="DP110" s="3"/>
    </row>
    <row r="111" spans="1:120" ht="3.75" customHeight="1" thickBot="1">
      <c r="A111" s="3"/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7"/>
      <c r="DP111" s="3"/>
    </row>
    <row r="112" spans="1:120" ht="15" customHeight="1" thickBot="1">
      <c r="A112" s="3"/>
      <c r="B112" s="22"/>
      <c r="C112" s="322">
        <f>IF(OR(AND(C109&lt;&gt;"",ISNUMBER(C109)=FALSE)),"Počet zadejte číslem!","")</f>
      </c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2"/>
      <c r="AJ112" s="322"/>
      <c r="AK112" s="322"/>
      <c r="AL112" s="322"/>
      <c r="AM112" s="322"/>
      <c r="AN112" s="322"/>
      <c r="AO112" s="322"/>
      <c r="AP112" s="322"/>
      <c r="AQ112" s="322"/>
      <c r="AR112" s="322"/>
      <c r="AS112" s="322"/>
      <c r="AT112" s="322"/>
      <c r="AU112" s="322"/>
      <c r="AV112" s="322"/>
      <c r="AW112" s="322"/>
      <c r="AX112" s="322"/>
      <c r="AY112" s="322"/>
      <c r="AZ112" s="322"/>
      <c r="BA112" s="322"/>
      <c r="BB112" s="322"/>
      <c r="BC112" s="153" t="s">
        <v>113</v>
      </c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8"/>
      <c r="CG112" s="202">
        <f>IF(C109=0,"",(5900*C109))</f>
      </c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4"/>
      <c r="DO112" s="23"/>
      <c r="DP112" s="3"/>
    </row>
    <row r="113" spans="1:120" ht="4.5" customHeight="1">
      <c r="A113" s="3"/>
      <c r="B113" s="155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7"/>
      <c r="DP113" s="3"/>
    </row>
    <row r="114" spans="1:120" ht="21.75" customHeight="1">
      <c r="A114" s="3"/>
      <c r="B114" s="22"/>
      <c r="C114" s="145" t="s">
        <v>127</v>
      </c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230"/>
      <c r="CN114" s="230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0"/>
      <c r="CY114" s="230"/>
      <c r="CZ114" s="230"/>
      <c r="DA114" s="230"/>
      <c r="DB114" s="230"/>
      <c r="DC114" s="230"/>
      <c r="DD114" s="230"/>
      <c r="DE114" s="230"/>
      <c r="DF114" s="230"/>
      <c r="DG114" s="230"/>
      <c r="DH114" s="230"/>
      <c r="DI114" s="230"/>
      <c r="DJ114" s="230"/>
      <c r="DK114" s="230"/>
      <c r="DL114" s="230"/>
      <c r="DM114" s="230"/>
      <c r="DN114" s="230"/>
      <c r="DO114" s="45">
        <v>1000</v>
      </c>
      <c r="DP114" s="3"/>
    </row>
    <row r="115" spans="1:120" ht="4.5" customHeight="1">
      <c r="A115" s="3"/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7"/>
      <c r="DP115" s="3"/>
    </row>
    <row r="116" spans="1:120" ht="15" customHeight="1">
      <c r="A116" s="3"/>
      <c r="B116" s="272" t="s">
        <v>114</v>
      </c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N116" s="273"/>
      <c r="BO116" s="273"/>
      <c r="BP116" s="273"/>
      <c r="BQ116" s="273"/>
      <c r="BR116" s="273"/>
      <c r="BS116" s="273"/>
      <c r="BT116" s="273"/>
      <c r="BU116" s="273"/>
      <c r="BV116" s="273"/>
      <c r="BW116" s="273"/>
      <c r="BX116" s="273"/>
      <c r="BY116" s="273"/>
      <c r="BZ116" s="273"/>
      <c r="CA116" s="273"/>
      <c r="CB116" s="273"/>
      <c r="CC116" s="273"/>
      <c r="CD116" s="273"/>
      <c r="CE116" s="273"/>
      <c r="CF116" s="273"/>
      <c r="CG116" s="273"/>
      <c r="CH116" s="273"/>
      <c r="CI116" s="273"/>
      <c r="CJ116" s="273"/>
      <c r="CK116" s="273"/>
      <c r="CL116" s="273"/>
      <c r="CM116" s="273"/>
      <c r="CN116" s="273"/>
      <c r="CO116" s="273"/>
      <c r="CP116" s="273"/>
      <c r="CQ116" s="273"/>
      <c r="CR116" s="273"/>
      <c r="CS116" s="273"/>
      <c r="CT116" s="273"/>
      <c r="CU116" s="273"/>
      <c r="CV116" s="273"/>
      <c r="CW116" s="273"/>
      <c r="CX116" s="273"/>
      <c r="CY116" s="273"/>
      <c r="CZ116" s="273"/>
      <c r="DA116" s="273"/>
      <c r="DB116" s="273"/>
      <c r="DC116" s="273"/>
      <c r="DD116" s="273"/>
      <c r="DE116" s="273"/>
      <c r="DF116" s="273"/>
      <c r="DG116" s="273"/>
      <c r="DH116" s="273"/>
      <c r="DI116" s="273"/>
      <c r="DJ116" s="273"/>
      <c r="DK116" s="273"/>
      <c r="DL116" s="273"/>
      <c r="DM116" s="273"/>
      <c r="DN116" s="273"/>
      <c r="DO116" s="274"/>
      <c r="DP116" s="3"/>
    </row>
    <row r="117" spans="1:120" ht="3.75" customHeight="1">
      <c r="A117" s="3"/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7"/>
      <c r="DP117" s="3"/>
    </row>
    <row r="118" spans="1:120" ht="15" customHeight="1">
      <c r="A118" s="3"/>
      <c r="B118" s="22"/>
      <c r="C118" s="205"/>
      <c r="D118" s="143"/>
      <c r="E118" s="143"/>
      <c r="F118" s="144"/>
      <c r="G118" s="8"/>
      <c r="H118" s="323" t="s">
        <v>118</v>
      </c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/>
      <c r="BO118" s="33"/>
      <c r="BP118" s="211">
        <f>IF(AND(C118="",C120=""),"",IF(AND(C118="x",C120=""),"",IF(OR(AND(C118="",C120="x"),AND(C118="x",C120="x")),IF(AB147="","Doplňte prosím informace o vystoupení do přihlášky níže.",""),"Pro zaškrtnutí vepište písmeno x!")))</f>
      </c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11"/>
      <c r="CJ118" s="211"/>
      <c r="CK118" s="211"/>
      <c r="CL118" s="211"/>
      <c r="CM118" s="211"/>
      <c r="CN118" s="211"/>
      <c r="CO118" s="211"/>
      <c r="CP118" s="211"/>
      <c r="CQ118" s="211"/>
      <c r="CR118" s="211"/>
      <c r="CS118" s="211"/>
      <c r="CT118" s="211"/>
      <c r="CU118" s="211"/>
      <c r="CV118" s="211"/>
      <c r="CW118" s="211"/>
      <c r="CX118" s="211"/>
      <c r="CY118" s="211"/>
      <c r="CZ118" s="211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11"/>
      <c r="DL118" s="211"/>
      <c r="DM118" s="211"/>
      <c r="DN118" s="211"/>
      <c r="DO118" s="23"/>
      <c r="DP118" s="3"/>
    </row>
    <row r="119" spans="1:120" ht="3.75" customHeight="1">
      <c r="A119" s="3"/>
      <c r="B119" s="71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1"/>
      <c r="CR119" s="211"/>
      <c r="CS119" s="211"/>
      <c r="CT119" s="211"/>
      <c r="CU119" s="211"/>
      <c r="CV119" s="211"/>
      <c r="CW119" s="211"/>
      <c r="CX119" s="211"/>
      <c r="CY119" s="211"/>
      <c r="CZ119" s="211"/>
      <c r="DA119" s="211"/>
      <c r="DB119" s="211"/>
      <c r="DC119" s="211"/>
      <c r="DD119" s="211"/>
      <c r="DE119" s="211"/>
      <c r="DF119" s="211"/>
      <c r="DG119" s="211"/>
      <c r="DH119" s="211"/>
      <c r="DI119" s="211"/>
      <c r="DJ119" s="211"/>
      <c r="DK119" s="211"/>
      <c r="DL119" s="211"/>
      <c r="DM119" s="211"/>
      <c r="DN119" s="211"/>
      <c r="DO119" s="72"/>
      <c r="DP119" s="3"/>
    </row>
    <row r="120" spans="1:120" ht="15" customHeight="1">
      <c r="A120" s="3"/>
      <c r="B120" s="22"/>
      <c r="C120" s="205"/>
      <c r="D120" s="143"/>
      <c r="E120" s="143"/>
      <c r="F120" s="144"/>
      <c r="G120" s="8"/>
      <c r="H120" s="323" t="s">
        <v>117</v>
      </c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4"/>
      <c r="AZ120" s="324"/>
      <c r="BA120" s="324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4"/>
      <c r="BL120" s="324"/>
      <c r="BM120" s="324"/>
      <c r="BN120" s="324"/>
      <c r="BO120" s="8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1"/>
      <c r="CR120" s="211"/>
      <c r="CS120" s="211"/>
      <c r="CT120" s="211"/>
      <c r="CU120" s="211"/>
      <c r="CV120" s="211"/>
      <c r="CW120" s="211"/>
      <c r="CX120" s="211"/>
      <c r="CY120" s="211"/>
      <c r="CZ120" s="211"/>
      <c r="DA120" s="211"/>
      <c r="DB120" s="211"/>
      <c r="DC120" s="211"/>
      <c r="DD120" s="211"/>
      <c r="DE120" s="211"/>
      <c r="DF120" s="211"/>
      <c r="DG120" s="211"/>
      <c r="DH120" s="211"/>
      <c r="DI120" s="211"/>
      <c r="DJ120" s="211"/>
      <c r="DK120" s="211"/>
      <c r="DL120" s="211"/>
      <c r="DM120" s="211"/>
      <c r="DN120" s="211"/>
      <c r="DO120" s="23"/>
      <c r="DP120" s="3"/>
    </row>
    <row r="121" spans="1:120" ht="4.5" customHeight="1">
      <c r="A121" s="3"/>
      <c r="B121" s="155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7"/>
      <c r="DP121" s="3"/>
    </row>
    <row r="122" spans="1:120" ht="22.5" customHeight="1" thickBot="1">
      <c r="A122" s="3"/>
      <c r="B122" s="46"/>
      <c r="C122" s="152" t="s">
        <v>128</v>
      </c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37">
        <v>1000</v>
      </c>
      <c r="DP122" s="3"/>
    </row>
    <row r="123" spans="1:161" s="39" customFormat="1" ht="9.75" customHeight="1" thickBot="1">
      <c r="A123" s="8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8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19"/>
    </row>
    <row r="124" spans="1:120" ht="18">
      <c r="A124" s="3"/>
      <c r="B124" s="167" t="s">
        <v>92</v>
      </c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  <c r="DL124" s="168"/>
      <c r="DM124" s="168"/>
      <c r="DN124" s="168"/>
      <c r="DO124" s="169"/>
      <c r="DP124" s="3"/>
    </row>
    <row r="125" spans="1:120" ht="13.5">
      <c r="A125" s="3"/>
      <c r="B125" s="174">
        <f>IF(OR(AND(CO126&lt;&gt;"",ISNUMBER(CO126)=FALSE),AND(CO127&lt;&gt;"",ISNUMBER(CO127)=FALSE),AND(CO128&lt;&gt;"",ISNUMBER(CO128)=FALSE),AND(CO129&lt;&gt;"",ISNUMBER(CO129)=FALSE)),"Počet kusů zadejte číslem!","")</f>
      </c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96" t="s">
        <v>11</v>
      </c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8" t="s">
        <v>12</v>
      </c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 t="s">
        <v>10</v>
      </c>
      <c r="DA125" s="198"/>
      <c r="DB125" s="198"/>
      <c r="DC125" s="198"/>
      <c r="DD125" s="198"/>
      <c r="DE125" s="198"/>
      <c r="DF125" s="198"/>
      <c r="DG125" s="198"/>
      <c r="DH125" s="198"/>
      <c r="DI125" s="198"/>
      <c r="DJ125" s="198"/>
      <c r="DK125" s="198"/>
      <c r="DL125" s="198"/>
      <c r="DM125" s="198"/>
      <c r="DN125" s="198"/>
      <c r="DO125" s="199"/>
      <c r="DP125" s="3"/>
    </row>
    <row r="126" spans="1:120" ht="13.5">
      <c r="A126" s="3"/>
      <c r="B126" s="127" t="s">
        <v>107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9"/>
      <c r="CB126" s="161">
        <v>1500</v>
      </c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3"/>
      <c r="CO126" s="158"/>
      <c r="CP126" s="159"/>
      <c r="CQ126" s="159"/>
      <c r="CR126" s="159"/>
      <c r="CS126" s="159"/>
      <c r="CT126" s="159"/>
      <c r="CU126" s="159"/>
      <c r="CV126" s="159"/>
      <c r="CW126" s="159"/>
      <c r="CX126" s="159"/>
      <c r="CY126" s="160"/>
      <c r="CZ126" s="164">
        <f>IF(CO126="","",CB126*CO126)</f>
      </c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6"/>
      <c r="DP126" s="3"/>
    </row>
    <row r="127" spans="1:120" ht="13.5">
      <c r="A127" s="3"/>
      <c r="B127" s="127" t="s">
        <v>108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9"/>
      <c r="CB127" s="161">
        <v>8000</v>
      </c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3"/>
      <c r="CO127" s="158"/>
      <c r="CP127" s="159"/>
      <c r="CQ127" s="159"/>
      <c r="CR127" s="159"/>
      <c r="CS127" s="159"/>
      <c r="CT127" s="159"/>
      <c r="CU127" s="159"/>
      <c r="CV127" s="159"/>
      <c r="CW127" s="159"/>
      <c r="CX127" s="159"/>
      <c r="CY127" s="160"/>
      <c r="CZ127" s="164">
        <f>IF(CO127="","",CB127*CO127)</f>
      </c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6"/>
      <c r="DP127" s="3"/>
    </row>
    <row r="128" spans="1:120" ht="13.5">
      <c r="A128" s="3"/>
      <c r="B128" s="127" t="s">
        <v>109</v>
      </c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9"/>
      <c r="CB128" s="161">
        <v>6500</v>
      </c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3"/>
      <c r="CO128" s="158"/>
      <c r="CP128" s="159"/>
      <c r="CQ128" s="159"/>
      <c r="CR128" s="159"/>
      <c r="CS128" s="159"/>
      <c r="CT128" s="159"/>
      <c r="CU128" s="159"/>
      <c r="CV128" s="159"/>
      <c r="CW128" s="159"/>
      <c r="CX128" s="159"/>
      <c r="CY128" s="160"/>
      <c r="CZ128" s="164">
        <f>IF(CO128="","",CB128*CO128)</f>
      </c>
      <c r="DA128" s="165"/>
      <c r="DB128" s="165"/>
      <c r="DC128" s="165"/>
      <c r="DD128" s="165"/>
      <c r="DE128" s="165"/>
      <c r="DF128" s="165"/>
      <c r="DG128" s="165"/>
      <c r="DH128" s="165"/>
      <c r="DI128" s="165"/>
      <c r="DJ128" s="165"/>
      <c r="DK128" s="165"/>
      <c r="DL128" s="165"/>
      <c r="DM128" s="165"/>
      <c r="DN128" s="165"/>
      <c r="DO128" s="166"/>
      <c r="DP128" s="3"/>
    </row>
    <row r="129" spans="1:120" ht="13.5">
      <c r="A129" s="3"/>
      <c r="B129" s="127" t="s">
        <v>110</v>
      </c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9"/>
      <c r="CB129" s="161">
        <v>3000</v>
      </c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3"/>
      <c r="CO129" s="158"/>
      <c r="CP129" s="159"/>
      <c r="CQ129" s="159"/>
      <c r="CR129" s="159"/>
      <c r="CS129" s="159"/>
      <c r="CT129" s="159"/>
      <c r="CU129" s="159"/>
      <c r="CV129" s="159"/>
      <c r="CW129" s="159"/>
      <c r="CX129" s="159"/>
      <c r="CY129" s="160"/>
      <c r="CZ129" s="164">
        <f>IF(CO129="","",CB129*CO129)</f>
      </c>
      <c r="DA129" s="165"/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65"/>
      <c r="DM129" s="165"/>
      <c r="DN129" s="165"/>
      <c r="DO129" s="166"/>
      <c r="DP129" s="3"/>
    </row>
    <row r="130" spans="1:120" ht="14.25" thickBot="1">
      <c r="A130" s="3"/>
      <c r="B130" s="149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0"/>
      <c r="DB130" s="150"/>
      <c r="DC130" s="150"/>
      <c r="DD130" s="150"/>
      <c r="DE130" s="150"/>
      <c r="DF130" s="150"/>
      <c r="DG130" s="150"/>
      <c r="DH130" s="150"/>
      <c r="DI130" s="150"/>
      <c r="DJ130" s="150"/>
      <c r="DK130" s="150"/>
      <c r="DL130" s="150"/>
      <c r="DM130" s="150"/>
      <c r="DN130" s="150"/>
      <c r="DO130" s="151"/>
      <c r="DP130" s="3"/>
    </row>
    <row r="131" spans="1:120" ht="14.25" thickBot="1">
      <c r="A131" s="3"/>
      <c r="B131" s="22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153" t="s">
        <v>111</v>
      </c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8"/>
      <c r="CG131" s="202">
        <f>IF(SUM(CZ126:DO129)=0,"",SUM(CZ126:DO129))</f>
      </c>
      <c r="CH131" s="203"/>
      <c r="CI131" s="203"/>
      <c r="CJ131" s="203"/>
      <c r="CK131" s="203"/>
      <c r="CL131" s="203"/>
      <c r="CM131" s="203"/>
      <c r="CN131" s="203"/>
      <c r="CO131" s="203"/>
      <c r="CP131" s="203"/>
      <c r="CQ131" s="203"/>
      <c r="CR131" s="203"/>
      <c r="CS131" s="203"/>
      <c r="CT131" s="203"/>
      <c r="CU131" s="203"/>
      <c r="CV131" s="203"/>
      <c r="CW131" s="203"/>
      <c r="CX131" s="203"/>
      <c r="CY131" s="203"/>
      <c r="CZ131" s="203"/>
      <c r="DA131" s="203"/>
      <c r="DB131" s="203"/>
      <c r="DC131" s="203"/>
      <c r="DD131" s="203"/>
      <c r="DE131" s="203"/>
      <c r="DF131" s="203"/>
      <c r="DG131" s="203"/>
      <c r="DH131" s="203"/>
      <c r="DI131" s="203"/>
      <c r="DJ131" s="203"/>
      <c r="DK131" s="203"/>
      <c r="DL131" s="203"/>
      <c r="DM131" s="203"/>
      <c r="DN131" s="204"/>
      <c r="DO131" s="45">
        <v>1000</v>
      </c>
      <c r="DP131" s="3"/>
    </row>
    <row r="132" spans="1:120" ht="14.25" thickBot="1">
      <c r="A132" s="3"/>
      <c r="B132" s="266"/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  <c r="BI132" s="267"/>
      <c r="BJ132" s="267"/>
      <c r="BK132" s="267"/>
      <c r="BL132" s="267"/>
      <c r="BM132" s="267"/>
      <c r="BN132" s="267"/>
      <c r="BO132" s="267"/>
      <c r="BP132" s="267"/>
      <c r="BQ132" s="267"/>
      <c r="BR132" s="267"/>
      <c r="BS132" s="267"/>
      <c r="BT132" s="267"/>
      <c r="BU132" s="267"/>
      <c r="BV132" s="267"/>
      <c r="BW132" s="267"/>
      <c r="BX132" s="267"/>
      <c r="BY132" s="267"/>
      <c r="BZ132" s="267"/>
      <c r="CA132" s="267"/>
      <c r="CB132" s="267"/>
      <c r="CC132" s="267"/>
      <c r="CD132" s="267"/>
      <c r="CE132" s="267"/>
      <c r="CF132" s="267"/>
      <c r="CG132" s="267"/>
      <c r="CH132" s="267"/>
      <c r="CI132" s="267"/>
      <c r="CJ132" s="267"/>
      <c r="CK132" s="267"/>
      <c r="CL132" s="267"/>
      <c r="CM132" s="267"/>
      <c r="CN132" s="267"/>
      <c r="CO132" s="267"/>
      <c r="CP132" s="267"/>
      <c r="CQ132" s="267"/>
      <c r="CR132" s="267"/>
      <c r="CS132" s="267"/>
      <c r="CT132" s="267"/>
      <c r="CU132" s="267"/>
      <c r="CV132" s="267"/>
      <c r="CW132" s="267"/>
      <c r="CX132" s="267"/>
      <c r="CY132" s="267"/>
      <c r="CZ132" s="267"/>
      <c r="DA132" s="267"/>
      <c r="DB132" s="267"/>
      <c r="DC132" s="267"/>
      <c r="DD132" s="267"/>
      <c r="DE132" s="267"/>
      <c r="DF132" s="267"/>
      <c r="DG132" s="267"/>
      <c r="DH132" s="267"/>
      <c r="DI132" s="267"/>
      <c r="DJ132" s="267"/>
      <c r="DK132" s="267"/>
      <c r="DL132" s="267"/>
      <c r="DM132" s="267"/>
      <c r="DN132" s="267"/>
      <c r="DO132" s="268"/>
      <c r="DP132" s="3"/>
    </row>
    <row r="133" spans="1:120" ht="14.25" thickBot="1">
      <c r="A133" s="3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3"/>
    </row>
    <row r="134" spans="1:120" ht="4.5" customHeight="1" thickBot="1">
      <c r="A134" s="3"/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4"/>
      <c r="DP134" s="3"/>
    </row>
    <row r="135" spans="1:120" ht="18.75" customHeight="1" thickBot="1">
      <c r="A135" s="3"/>
      <c r="B135" s="219" t="s">
        <v>129</v>
      </c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 s="177"/>
      <c r="BM135" s="177"/>
      <c r="BN135" s="177"/>
      <c r="BO135" s="177"/>
      <c r="BP135" s="177"/>
      <c r="BQ135" s="177"/>
      <c r="BR135" s="177"/>
      <c r="BS135" s="177"/>
      <c r="BT135" s="177"/>
      <c r="BU135" s="177"/>
      <c r="BV135" s="177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02">
        <f>IF(SUM(CG38,CG73,CG94,CG101,CG112,CG131)=0,"",SUM(CG38,CG73,CG94,CG101,CG112,CG131))</f>
      </c>
      <c r="CH135" s="203"/>
      <c r="CI135" s="203"/>
      <c r="CJ135" s="203"/>
      <c r="CK135" s="203"/>
      <c r="CL135" s="203"/>
      <c r="CM135" s="203"/>
      <c r="CN135" s="203"/>
      <c r="CO135" s="203"/>
      <c r="CP135" s="203"/>
      <c r="CQ135" s="203"/>
      <c r="CR135" s="203"/>
      <c r="CS135" s="203"/>
      <c r="CT135" s="203"/>
      <c r="CU135" s="203"/>
      <c r="CV135" s="203"/>
      <c r="CW135" s="203"/>
      <c r="CX135" s="203"/>
      <c r="CY135" s="203"/>
      <c r="CZ135" s="203"/>
      <c r="DA135" s="203"/>
      <c r="DB135" s="203"/>
      <c r="DC135" s="203"/>
      <c r="DD135" s="203"/>
      <c r="DE135" s="203"/>
      <c r="DF135" s="203"/>
      <c r="DG135" s="203"/>
      <c r="DH135" s="203"/>
      <c r="DI135" s="203"/>
      <c r="DJ135" s="203"/>
      <c r="DK135" s="203"/>
      <c r="DL135" s="203"/>
      <c r="DM135" s="203"/>
      <c r="DN135" s="204"/>
      <c r="DO135" s="91"/>
      <c r="DP135" s="3"/>
    </row>
    <row r="136" spans="1:120" ht="4.5" customHeight="1" thickBot="1">
      <c r="A136" s="3"/>
      <c r="B136" s="92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0"/>
      <c r="CH136" s="90"/>
      <c r="CI136" s="90"/>
      <c r="CJ136" s="73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4"/>
      <c r="DP136" s="8"/>
    </row>
    <row r="137" spans="1:161" s="39" customFormat="1" ht="36.75" customHeight="1">
      <c r="A137" s="19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9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9"/>
      <c r="DQ137" s="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19"/>
    </row>
    <row r="138" spans="1:120" ht="15" customHeight="1">
      <c r="A138" s="3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3"/>
    </row>
    <row r="139" spans="1:120" ht="3.75" customHeight="1">
      <c r="A139" s="3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3"/>
    </row>
    <row r="140" spans="1:120" ht="18" customHeight="1">
      <c r="A140" s="3"/>
      <c r="B140" s="222" t="s">
        <v>122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222"/>
      <c r="CZ140" s="222"/>
      <c r="DA140" s="222"/>
      <c r="DB140" s="222"/>
      <c r="DC140" s="222"/>
      <c r="DD140" s="222"/>
      <c r="DE140" s="222"/>
      <c r="DF140" s="222"/>
      <c r="DG140" s="222"/>
      <c r="DH140" s="222"/>
      <c r="DI140" s="222"/>
      <c r="DJ140" s="222"/>
      <c r="DK140" s="222"/>
      <c r="DL140" s="222"/>
      <c r="DM140" s="222"/>
      <c r="DN140" s="222"/>
      <c r="DO140" s="222"/>
      <c r="DP140" s="3"/>
    </row>
    <row r="141" spans="1:120" ht="9.75" customHeight="1" thickBot="1">
      <c r="A141" s="3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3"/>
    </row>
    <row r="142" spans="1:120" ht="3.75" customHeight="1">
      <c r="A142" s="3"/>
      <c r="B142" s="237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  <c r="CW142" s="238"/>
      <c r="CX142" s="238"/>
      <c r="CY142" s="238"/>
      <c r="CZ142" s="238"/>
      <c r="DA142" s="238"/>
      <c r="DB142" s="238"/>
      <c r="DC142" s="238"/>
      <c r="DD142" s="238"/>
      <c r="DE142" s="238"/>
      <c r="DF142" s="238"/>
      <c r="DG142" s="238"/>
      <c r="DH142" s="238"/>
      <c r="DI142" s="238"/>
      <c r="DJ142" s="238"/>
      <c r="DK142" s="238"/>
      <c r="DL142" s="238"/>
      <c r="DM142" s="238"/>
      <c r="DN142" s="238"/>
      <c r="DO142" s="239"/>
      <c r="DP142" s="3"/>
    </row>
    <row r="143" spans="1:120" ht="15" customHeight="1">
      <c r="A143" s="3"/>
      <c r="B143" s="22"/>
      <c r="C143" s="142"/>
      <c r="D143" s="228"/>
      <c r="E143" s="228"/>
      <c r="F143" s="229"/>
      <c r="G143" s="8"/>
      <c r="H143" s="212" t="s">
        <v>36</v>
      </c>
      <c r="I143" s="212"/>
      <c r="J143" s="212"/>
      <c r="K143" s="212"/>
      <c r="L143" s="212"/>
      <c r="M143" s="212"/>
      <c r="N143" s="212"/>
      <c r="O143" s="212"/>
      <c r="P143" s="212"/>
      <c r="Q143" s="212" t="s">
        <v>4</v>
      </c>
      <c r="R143" s="220"/>
      <c r="S143" s="10"/>
      <c r="T143" s="142"/>
      <c r="U143" s="228"/>
      <c r="V143" s="228"/>
      <c r="W143" s="229"/>
      <c r="X143" s="8"/>
      <c r="Y143" s="212" t="s">
        <v>84</v>
      </c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212"/>
      <c r="DC143" s="212"/>
      <c r="DD143" s="212"/>
      <c r="DE143" s="212"/>
      <c r="DF143" s="212"/>
      <c r="DG143" s="212"/>
      <c r="DH143" s="212"/>
      <c r="DI143" s="212"/>
      <c r="DJ143" s="212"/>
      <c r="DK143" s="212"/>
      <c r="DL143" s="212"/>
      <c r="DM143" s="212"/>
      <c r="DN143" s="212"/>
      <c r="DO143" s="23"/>
      <c r="DP143" s="3"/>
    </row>
    <row r="144" spans="1:120" ht="12" customHeight="1">
      <c r="A144" s="3"/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  <c r="DE144" s="156"/>
      <c r="DF144" s="156"/>
      <c r="DG144" s="156"/>
      <c r="DH144" s="156"/>
      <c r="DI144" s="156"/>
      <c r="DJ144" s="156"/>
      <c r="DK144" s="156"/>
      <c r="DL144" s="156"/>
      <c r="DM144" s="156"/>
      <c r="DN144" s="156"/>
      <c r="DO144" s="157"/>
      <c r="DP144" s="3"/>
    </row>
    <row r="145" spans="1:120" ht="147.75" customHeight="1">
      <c r="A145" s="3"/>
      <c r="B145" s="22"/>
      <c r="C145" s="146" t="s">
        <v>156</v>
      </c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3"/>
      <c r="BG145" s="253"/>
      <c r="BH145" s="253"/>
      <c r="BI145" s="253"/>
      <c r="BJ145" s="253"/>
      <c r="BK145" s="253"/>
      <c r="BL145" s="253"/>
      <c r="BM145" s="253"/>
      <c r="BN145" s="253"/>
      <c r="BO145" s="253"/>
      <c r="BP145" s="253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253"/>
      <c r="CK145" s="253"/>
      <c r="CL145" s="253"/>
      <c r="CM145" s="253"/>
      <c r="CN145" s="253"/>
      <c r="CO145" s="253"/>
      <c r="CP145" s="253"/>
      <c r="CQ145" s="253"/>
      <c r="CR145" s="253"/>
      <c r="CS145" s="253"/>
      <c r="CT145" s="253"/>
      <c r="CU145" s="253"/>
      <c r="CV145" s="253"/>
      <c r="CW145" s="253"/>
      <c r="CX145" s="253"/>
      <c r="CY145" s="253"/>
      <c r="CZ145" s="253"/>
      <c r="DA145" s="253"/>
      <c r="DB145" s="253"/>
      <c r="DC145" s="253"/>
      <c r="DD145" s="253"/>
      <c r="DE145" s="253"/>
      <c r="DF145" s="253"/>
      <c r="DG145" s="253"/>
      <c r="DH145" s="253"/>
      <c r="DI145" s="253"/>
      <c r="DJ145" s="253"/>
      <c r="DK145" s="253"/>
      <c r="DL145" s="253"/>
      <c r="DM145" s="253"/>
      <c r="DN145" s="253"/>
      <c r="DO145" s="45">
        <v>1000</v>
      </c>
      <c r="DP145" s="3"/>
    </row>
    <row r="146" spans="1:120" ht="12.75" customHeight="1">
      <c r="A146" s="3"/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56"/>
      <c r="CW146" s="156"/>
      <c r="CX146" s="156"/>
      <c r="CY146" s="156"/>
      <c r="CZ146" s="156"/>
      <c r="DA146" s="156"/>
      <c r="DB146" s="156"/>
      <c r="DC146" s="156"/>
      <c r="DD146" s="156"/>
      <c r="DE146" s="156"/>
      <c r="DF146" s="156"/>
      <c r="DG146" s="156"/>
      <c r="DH146" s="156"/>
      <c r="DI146" s="156"/>
      <c r="DJ146" s="156"/>
      <c r="DK146" s="156"/>
      <c r="DL146" s="156"/>
      <c r="DM146" s="156"/>
      <c r="DN146" s="156"/>
      <c r="DO146" s="157"/>
      <c r="DP146" s="3"/>
    </row>
    <row r="147" spans="1:120" ht="15" customHeight="1">
      <c r="A147" s="3"/>
      <c r="B147" s="22"/>
      <c r="C147" s="212" t="s">
        <v>38</v>
      </c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8"/>
      <c r="AB147" s="121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35"/>
      <c r="DO147" s="23"/>
      <c r="DP147" s="3"/>
    </row>
    <row r="148" spans="1:120" ht="3.75" customHeight="1">
      <c r="A148" s="3"/>
      <c r="B148" s="155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6"/>
      <c r="DB148" s="156"/>
      <c r="DC148" s="156"/>
      <c r="DD148" s="156"/>
      <c r="DE148" s="156"/>
      <c r="DF148" s="156"/>
      <c r="DG148" s="156"/>
      <c r="DH148" s="156"/>
      <c r="DI148" s="156"/>
      <c r="DJ148" s="156"/>
      <c r="DK148" s="156"/>
      <c r="DL148" s="156"/>
      <c r="DM148" s="156"/>
      <c r="DN148" s="156"/>
      <c r="DO148" s="157"/>
      <c r="DP148" s="3"/>
    </row>
    <row r="149" spans="1:120" ht="15" customHeight="1">
      <c r="A149" s="3"/>
      <c r="B149" s="22"/>
      <c r="C149" s="212" t="s">
        <v>123</v>
      </c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8"/>
      <c r="AB149" s="182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/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/>
      <c r="DK149" s="183"/>
      <c r="DL149" s="183"/>
      <c r="DM149" s="183"/>
      <c r="DN149" s="184"/>
      <c r="DO149" s="23"/>
      <c r="DP149" s="3"/>
    </row>
    <row r="150" spans="1:120" ht="24.75" customHeight="1">
      <c r="A150" s="3"/>
      <c r="B150" s="2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8"/>
      <c r="AB150" s="245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6"/>
      <c r="AT150" s="246"/>
      <c r="AU150" s="246"/>
      <c r="AV150" s="246"/>
      <c r="AW150" s="246"/>
      <c r="AX150" s="246"/>
      <c r="AY150" s="246"/>
      <c r="AZ150" s="246"/>
      <c r="BA150" s="246"/>
      <c r="BB150" s="246"/>
      <c r="BC150" s="246"/>
      <c r="BD150" s="246"/>
      <c r="BE150" s="246"/>
      <c r="BF150" s="246"/>
      <c r="BG150" s="246"/>
      <c r="BH150" s="246"/>
      <c r="BI150" s="246"/>
      <c r="BJ150" s="246"/>
      <c r="BK150" s="246"/>
      <c r="BL150" s="246"/>
      <c r="BM150" s="246"/>
      <c r="BN150" s="246"/>
      <c r="BO150" s="246"/>
      <c r="BP150" s="246"/>
      <c r="BQ150" s="246"/>
      <c r="BR150" s="246"/>
      <c r="BS150" s="246"/>
      <c r="BT150" s="246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7"/>
      <c r="DO150" s="23"/>
      <c r="DP150" s="3"/>
    </row>
    <row r="151" spans="1:120" ht="3.75" customHeight="1">
      <c r="A151" s="3"/>
      <c r="B151" s="155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56"/>
      <c r="CP151" s="156"/>
      <c r="CQ151" s="156"/>
      <c r="CR151" s="156"/>
      <c r="CS151" s="156"/>
      <c r="CT151" s="156"/>
      <c r="CU151" s="156"/>
      <c r="CV151" s="156"/>
      <c r="CW151" s="156"/>
      <c r="CX151" s="156"/>
      <c r="CY151" s="156"/>
      <c r="CZ151" s="156"/>
      <c r="DA151" s="156"/>
      <c r="DB151" s="156"/>
      <c r="DC151" s="156"/>
      <c r="DD151" s="156"/>
      <c r="DE151" s="156"/>
      <c r="DF151" s="156"/>
      <c r="DG151" s="156"/>
      <c r="DH151" s="156"/>
      <c r="DI151" s="156"/>
      <c r="DJ151" s="156"/>
      <c r="DK151" s="156"/>
      <c r="DL151" s="156"/>
      <c r="DM151" s="156"/>
      <c r="DN151" s="156"/>
      <c r="DO151" s="157"/>
      <c r="DP151" s="3"/>
    </row>
    <row r="152" spans="1:120" ht="15" customHeight="1">
      <c r="A152" s="3"/>
      <c r="B152" s="22"/>
      <c r="C152" s="212" t="s">
        <v>39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8"/>
      <c r="AL152" s="142"/>
      <c r="AM152" s="228"/>
      <c r="AN152" s="228"/>
      <c r="AO152" s="229"/>
      <c r="AP152" s="8"/>
      <c r="AQ152" s="212" t="s">
        <v>119</v>
      </c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  <c r="BI152" s="212"/>
      <c r="BJ152" s="212"/>
      <c r="BK152" s="212"/>
      <c r="BL152" s="212"/>
      <c r="BM152" s="8"/>
      <c r="BN152" s="142"/>
      <c r="BO152" s="228"/>
      <c r="BP152" s="228"/>
      <c r="BQ152" s="229"/>
      <c r="BR152" s="8"/>
      <c r="BS152" s="212" t="s">
        <v>120</v>
      </c>
      <c r="BT152" s="212"/>
      <c r="BU152" s="212"/>
      <c r="BV152" s="212"/>
      <c r="BW152" s="212"/>
      <c r="BX152" s="212"/>
      <c r="BY152" s="212"/>
      <c r="BZ152" s="212"/>
      <c r="CA152" s="212"/>
      <c r="CB152" s="212"/>
      <c r="CC152" s="212"/>
      <c r="CD152" s="212"/>
      <c r="CE152" s="212"/>
      <c r="CF152" s="212"/>
      <c r="CG152" s="212"/>
      <c r="CH152" s="212"/>
      <c r="CI152" s="212"/>
      <c r="CJ152" s="212"/>
      <c r="CK152" s="212"/>
      <c r="CL152" s="212"/>
      <c r="CM152" s="212"/>
      <c r="CN152" s="8"/>
      <c r="CO152" s="142"/>
      <c r="CP152" s="228"/>
      <c r="CQ152" s="228"/>
      <c r="CR152" s="229"/>
      <c r="CS152" s="8"/>
      <c r="CT152" s="212" t="s">
        <v>121</v>
      </c>
      <c r="CU152" s="212"/>
      <c r="CV152" s="212"/>
      <c r="CW152" s="212"/>
      <c r="CX152" s="212"/>
      <c r="CY152" s="212"/>
      <c r="CZ152" s="212"/>
      <c r="DA152" s="212"/>
      <c r="DB152" s="212"/>
      <c r="DC152" s="212"/>
      <c r="DD152" s="212"/>
      <c r="DE152" s="212"/>
      <c r="DF152" s="212"/>
      <c r="DG152" s="212"/>
      <c r="DH152" s="212"/>
      <c r="DI152" s="212"/>
      <c r="DJ152" s="212"/>
      <c r="DK152" s="212"/>
      <c r="DL152" s="212"/>
      <c r="DM152" s="212"/>
      <c r="DN152" s="212"/>
      <c r="DO152" s="23"/>
      <c r="DP152" s="3"/>
    </row>
    <row r="153" spans="1:120" ht="3.75" customHeight="1">
      <c r="A153" s="3"/>
      <c r="B153" s="155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6"/>
      <c r="DB153" s="156"/>
      <c r="DC153" s="156"/>
      <c r="DD153" s="156"/>
      <c r="DE153" s="156"/>
      <c r="DF153" s="156"/>
      <c r="DG153" s="156"/>
      <c r="DH153" s="156"/>
      <c r="DI153" s="156"/>
      <c r="DJ153" s="156"/>
      <c r="DK153" s="156"/>
      <c r="DL153" s="156"/>
      <c r="DM153" s="156"/>
      <c r="DN153" s="156"/>
      <c r="DO153" s="157"/>
      <c r="DP153" s="3"/>
    </row>
    <row r="154" spans="1:120" ht="15" customHeight="1">
      <c r="A154" s="3"/>
      <c r="B154" s="22"/>
      <c r="C154" s="212" t="s">
        <v>40</v>
      </c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8"/>
      <c r="AG154" s="248"/>
      <c r="AH154" s="249"/>
      <c r="AI154" s="249"/>
      <c r="AJ154" s="249"/>
      <c r="AK154" s="8"/>
      <c r="AL154" s="223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24"/>
      <c r="BQ154" s="224"/>
      <c r="BR154" s="224"/>
      <c r="BS154" s="224"/>
      <c r="BT154" s="224"/>
      <c r="BU154" s="224"/>
      <c r="BV154" s="224"/>
      <c r="BW154" s="224"/>
      <c r="BX154" s="224"/>
      <c r="BY154" s="224"/>
      <c r="BZ154" s="224"/>
      <c r="CA154" s="224"/>
      <c r="CB154" s="224"/>
      <c r="CC154" s="224"/>
      <c r="CD154" s="224"/>
      <c r="CE154" s="224"/>
      <c r="CF154" s="224"/>
      <c r="CG154" s="224"/>
      <c r="CH154" s="224"/>
      <c r="CI154" s="224"/>
      <c r="CJ154" s="224"/>
      <c r="CK154" s="224"/>
      <c r="CL154" s="224"/>
      <c r="CM154" s="224"/>
      <c r="CN154" s="224"/>
      <c r="CO154" s="224"/>
      <c r="CP154" s="224"/>
      <c r="CQ154" s="224"/>
      <c r="CR154" s="224"/>
      <c r="CS154" s="224"/>
      <c r="CT154" s="224"/>
      <c r="CU154" s="224"/>
      <c r="CV154" s="224"/>
      <c r="CW154" s="224"/>
      <c r="CX154" s="224"/>
      <c r="CY154" s="224"/>
      <c r="CZ154" s="224"/>
      <c r="DA154" s="224"/>
      <c r="DB154" s="224"/>
      <c r="DC154" s="224"/>
      <c r="DD154" s="224"/>
      <c r="DE154" s="224"/>
      <c r="DF154" s="224"/>
      <c r="DG154" s="224"/>
      <c r="DH154" s="224"/>
      <c r="DI154" s="224"/>
      <c r="DJ154" s="224"/>
      <c r="DK154" s="224"/>
      <c r="DL154" s="224"/>
      <c r="DM154" s="224"/>
      <c r="DN154" s="225"/>
      <c r="DO154" s="23"/>
      <c r="DP154" s="3"/>
    </row>
    <row r="155" spans="1:120" ht="3.75" customHeight="1">
      <c r="A155" s="3"/>
      <c r="B155" s="155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6"/>
      <c r="DB155" s="156"/>
      <c r="DC155" s="156"/>
      <c r="DD155" s="156"/>
      <c r="DE155" s="156"/>
      <c r="DF155" s="156"/>
      <c r="DG155" s="156"/>
      <c r="DH155" s="156"/>
      <c r="DI155" s="156"/>
      <c r="DJ155" s="156"/>
      <c r="DK155" s="156"/>
      <c r="DL155" s="156"/>
      <c r="DM155" s="156"/>
      <c r="DN155" s="156"/>
      <c r="DO155" s="157"/>
      <c r="DP155" s="3"/>
    </row>
    <row r="156" spans="1:120" ht="15" customHeight="1">
      <c r="A156" s="3"/>
      <c r="B156" s="22"/>
      <c r="C156" s="200" t="s">
        <v>124</v>
      </c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8"/>
      <c r="AL156" s="223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4"/>
      <c r="DB156" s="224"/>
      <c r="DC156" s="224"/>
      <c r="DD156" s="224"/>
      <c r="DE156" s="224"/>
      <c r="DF156" s="224"/>
      <c r="DG156" s="224"/>
      <c r="DH156" s="224"/>
      <c r="DI156" s="224"/>
      <c r="DJ156" s="224"/>
      <c r="DK156" s="224"/>
      <c r="DL156" s="224"/>
      <c r="DM156" s="224"/>
      <c r="DN156" s="225"/>
      <c r="DO156" s="23"/>
      <c r="DP156" s="3"/>
    </row>
    <row r="157" spans="1:120" ht="3" customHeight="1">
      <c r="A157" s="3"/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6"/>
      <c r="DE157" s="156"/>
      <c r="DF157" s="156"/>
      <c r="DG157" s="156"/>
      <c r="DH157" s="156"/>
      <c r="DI157" s="156"/>
      <c r="DJ157" s="156"/>
      <c r="DK157" s="156"/>
      <c r="DL157" s="156"/>
      <c r="DM157" s="156"/>
      <c r="DN157" s="156"/>
      <c r="DO157" s="157"/>
      <c r="DP157" s="3"/>
    </row>
    <row r="158" spans="1:120" ht="12" customHeight="1">
      <c r="A158" s="3"/>
      <c r="B158" s="22"/>
      <c r="C158" s="145" t="s">
        <v>41</v>
      </c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30"/>
      <c r="AM158" s="230"/>
      <c r="AN158" s="230"/>
      <c r="AO158" s="230"/>
      <c r="AP158" s="230"/>
      <c r="AQ158" s="230"/>
      <c r="AR158" s="230"/>
      <c r="AS158" s="230"/>
      <c r="AT158" s="230"/>
      <c r="AU158" s="230"/>
      <c r="AV158" s="230"/>
      <c r="AW158" s="230"/>
      <c r="AX158" s="230"/>
      <c r="AY158" s="230"/>
      <c r="AZ158" s="230"/>
      <c r="BA158" s="230"/>
      <c r="BB158" s="230"/>
      <c r="BC158" s="230"/>
      <c r="BD158" s="230"/>
      <c r="BE158" s="230"/>
      <c r="BF158" s="230"/>
      <c r="BG158" s="230"/>
      <c r="BH158" s="230"/>
      <c r="BI158" s="230"/>
      <c r="BJ158" s="230"/>
      <c r="BK158" s="230"/>
      <c r="BL158" s="230"/>
      <c r="BM158" s="230"/>
      <c r="BN158" s="230"/>
      <c r="BO158" s="230"/>
      <c r="BP158" s="230"/>
      <c r="BQ158" s="230"/>
      <c r="BR158" s="230"/>
      <c r="BS158" s="230"/>
      <c r="BT158" s="230"/>
      <c r="BU158" s="230"/>
      <c r="BV158" s="230"/>
      <c r="BW158" s="230"/>
      <c r="BX158" s="230"/>
      <c r="BY158" s="230"/>
      <c r="BZ158" s="230"/>
      <c r="CA158" s="230"/>
      <c r="CB158" s="230"/>
      <c r="CC158" s="230"/>
      <c r="CD158" s="230"/>
      <c r="CE158" s="230"/>
      <c r="CF158" s="230"/>
      <c r="CG158" s="230"/>
      <c r="CH158" s="230"/>
      <c r="CI158" s="230"/>
      <c r="CJ158" s="230"/>
      <c r="CK158" s="230"/>
      <c r="CL158" s="230"/>
      <c r="CM158" s="230"/>
      <c r="CN158" s="230"/>
      <c r="CO158" s="230"/>
      <c r="CP158" s="230"/>
      <c r="CQ158" s="230"/>
      <c r="CR158" s="230"/>
      <c r="CS158" s="230"/>
      <c r="CT158" s="230"/>
      <c r="CU158" s="230"/>
      <c r="CV158" s="230"/>
      <c r="CW158" s="230"/>
      <c r="CX158" s="230"/>
      <c r="CY158" s="230"/>
      <c r="CZ158" s="230"/>
      <c r="DA158" s="230"/>
      <c r="DB158" s="230"/>
      <c r="DC158" s="230"/>
      <c r="DD158" s="230"/>
      <c r="DE158" s="230"/>
      <c r="DF158" s="230"/>
      <c r="DG158" s="230"/>
      <c r="DH158" s="230"/>
      <c r="DI158" s="230"/>
      <c r="DJ158" s="230"/>
      <c r="DK158" s="230"/>
      <c r="DL158" s="230"/>
      <c r="DM158" s="230"/>
      <c r="DN158" s="230"/>
      <c r="DO158" s="45">
        <v>1000</v>
      </c>
      <c r="DP158" s="3"/>
    </row>
    <row r="159" spans="1:120" ht="3" customHeight="1">
      <c r="A159" s="3"/>
      <c r="B159" s="155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  <c r="DA159" s="156"/>
      <c r="DB159" s="156"/>
      <c r="DC159" s="156"/>
      <c r="DD159" s="156"/>
      <c r="DE159" s="156"/>
      <c r="DF159" s="156"/>
      <c r="DG159" s="156"/>
      <c r="DH159" s="156"/>
      <c r="DI159" s="156"/>
      <c r="DJ159" s="156"/>
      <c r="DK159" s="156"/>
      <c r="DL159" s="156"/>
      <c r="DM159" s="156"/>
      <c r="DN159" s="156"/>
      <c r="DO159" s="157"/>
      <c r="DP159" s="3"/>
    </row>
    <row r="160" spans="1:120" ht="15" customHeight="1">
      <c r="A160" s="3"/>
      <c r="B160" s="127" t="s">
        <v>0</v>
      </c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1"/>
      <c r="X160" s="121"/>
      <c r="Y160" s="262"/>
      <c r="Z160" s="262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2"/>
      <c r="AU160" s="262"/>
      <c r="AV160" s="262"/>
      <c r="AW160" s="262"/>
      <c r="AX160" s="262"/>
      <c r="AY160" s="262"/>
      <c r="AZ160" s="262"/>
      <c r="BA160" s="262"/>
      <c r="BB160" s="262"/>
      <c r="BC160" s="262"/>
      <c r="BD160" s="262"/>
      <c r="BE160" s="262"/>
      <c r="BF160" s="262"/>
      <c r="BG160" s="262"/>
      <c r="BH160" s="262"/>
      <c r="BI160" s="262"/>
      <c r="BJ160" s="262"/>
      <c r="BK160" s="262"/>
      <c r="BL160" s="262"/>
      <c r="BM160" s="262"/>
      <c r="BN160" s="262"/>
      <c r="BO160" s="262"/>
      <c r="BP160" s="262"/>
      <c r="BQ160" s="262"/>
      <c r="BR160" s="262"/>
      <c r="BS160" s="262"/>
      <c r="BT160" s="262"/>
      <c r="BU160" s="262"/>
      <c r="BV160" s="262"/>
      <c r="BW160" s="262"/>
      <c r="BX160" s="262"/>
      <c r="BY160" s="262"/>
      <c r="BZ160" s="262"/>
      <c r="CA160" s="262"/>
      <c r="CB160" s="262"/>
      <c r="CC160" s="262"/>
      <c r="CD160" s="262"/>
      <c r="CE160" s="262"/>
      <c r="CF160" s="262"/>
      <c r="CG160" s="262"/>
      <c r="CH160" s="262"/>
      <c r="CI160" s="262"/>
      <c r="CJ160" s="262"/>
      <c r="CK160" s="262"/>
      <c r="CL160" s="262"/>
      <c r="CM160" s="262"/>
      <c r="CN160" s="262"/>
      <c r="CO160" s="262"/>
      <c r="CP160" s="262"/>
      <c r="CQ160" s="262"/>
      <c r="CR160" s="262"/>
      <c r="CS160" s="262"/>
      <c r="CT160" s="262"/>
      <c r="CU160" s="262"/>
      <c r="CV160" s="262"/>
      <c r="CW160" s="262"/>
      <c r="CX160" s="262"/>
      <c r="CY160" s="262"/>
      <c r="CZ160" s="262"/>
      <c r="DA160" s="262"/>
      <c r="DB160" s="262"/>
      <c r="DC160" s="262"/>
      <c r="DD160" s="262"/>
      <c r="DE160" s="262"/>
      <c r="DF160" s="262"/>
      <c r="DG160" s="262"/>
      <c r="DH160" s="262"/>
      <c r="DI160" s="262"/>
      <c r="DJ160" s="262"/>
      <c r="DK160" s="262"/>
      <c r="DL160" s="262"/>
      <c r="DM160" s="262"/>
      <c r="DN160" s="262"/>
      <c r="DO160" s="263"/>
      <c r="DP160" s="3"/>
    </row>
    <row r="161" spans="1:120" ht="15" customHeight="1">
      <c r="A161" s="3"/>
      <c r="B161" s="127" t="s">
        <v>1</v>
      </c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1"/>
      <c r="X161" s="121"/>
      <c r="Y161" s="262"/>
      <c r="Z161" s="262"/>
      <c r="AA161" s="262"/>
      <c r="AB161" s="262"/>
      <c r="AC161" s="262"/>
      <c r="AD161" s="262"/>
      <c r="AE161" s="262"/>
      <c r="AF161" s="262"/>
      <c r="AG161" s="262"/>
      <c r="AH161" s="262"/>
      <c r="AI161" s="262"/>
      <c r="AJ161" s="262"/>
      <c r="AK161" s="262"/>
      <c r="AL161" s="262"/>
      <c r="AM161" s="262"/>
      <c r="AN161" s="262"/>
      <c r="AO161" s="262"/>
      <c r="AP161" s="262"/>
      <c r="AQ161" s="262"/>
      <c r="AR161" s="262"/>
      <c r="AS161" s="262"/>
      <c r="AT161" s="262"/>
      <c r="AU161" s="262"/>
      <c r="AV161" s="262"/>
      <c r="AW161" s="262"/>
      <c r="AX161" s="262"/>
      <c r="AY161" s="262"/>
      <c r="AZ161" s="262"/>
      <c r="BA161" s="262"/>
      <c r="BB161" s="262"/>
      <c r="BC161" s="262"/>
      <c r="BD161" s="262"/>
      <c r="BE161" s="262"/>
      <c r="BF161" s="262"/>
      <c r="BG161" s="264"/>
      <c r="BH161" s="256" t="s">
        <v>2</v>
      </c>
      <c r="BI161" s="257"/>
      <c r="BJ161" s="257"/>
      <c r="BK161" s="257"/>
      <c r="BL161" s="257"/>
      <c r="BM161" s="257"/>
      <c r="BN161" s="257"/>
      <c r="BO161" s="257"/>
      <c r="BP161" s="257"/>
      <c r="BQ161" s="258"/>
      <c r="BR161" s="259"/>
      <c r="BS161" s="260"/>
      <c r="BT161" s="260"/>
      <c r="BU161" s="260"/>
      <c r="BV161" s="260"/>
      <c r="BW161" s="260"/>
      <c r="BX161" s="260"/>
      <c r="BY161" s="260"/>
      <c r="BZ161" s="260"/>
      <c r="CA161" s="260"/>
      <c r="CB161" s="260"/>
      <c r="CC161" s="260"/>
      <c r="CD161" s="260"/>
      <c r="CE161" s="260"/>
      <c r="CF161" s="260"/>
      <c r="CG161" s="260"/>
      <c r="CH161" s="260"/>
      <c r="CI161" s="260"/>
      <c r="CJ161" s="260"/>
      <c r="CK161" s="260"/>
      <c r="CL161" s="260"/>
      <c r="CM161" s="260"/>
      <c r="CN161" s="260"/>
      <c r="CO161" s="260"/>
      <c r="CP161" s="260"/>
      <c r="CQ161" s="260"/>
      <c r="CR161" s="260"/>
      <c r="CS161" s="260"/>
      <c r="CT161" s="260"/>
      <c r="CU161" s="260"/>
      <c r="CV161" s="260"/>
      <c r="CW161" s="260"/>
      <c r="CX161" s="260"/>
      <c r="CY161" s="260"/>
      <c r="CZ161" s="260"/>
      <c r="DA161" s="260"/>
      <c r="DB161" s="260"/>
      <c r="DC161" s="260"/>
      <c r="DD161" s="260"/>
      <c r="DE161" s="260"/>
      <c r="DF161" s="260"/>
      <c r="DG161" s="260"/>
      <c r="DH161" s="260"/>
      <c r="DI161" s="260"/>
      <c r="DJ161" s="260"/>
      <c r="DK161" s="260"/>
      <c r="DL161" s="260"/>
      <c r="DM161" s="260"/>
      <c r="DN161" s="260"/>
      <c r="DO161" s="261"/>
      <c r="DP161" s="3"/>
    </row>
    <row r="162" spans="1:120" ht="3.75" customHeight="1">
      <c r="A162" s="3"/>
      <c r="B162" s="155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7"/>
      <c r="DP162" s="3"/>
    </row>
    <row r="163" spans="1:120" ht="15" customHeight="1">
      <c r="A163" s="3"/>
      <c r="B163" s="22"/>
      <c r="C163" s="212" t="s">
        <v>37</v>
      </c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15"/>
      <c r="AV163" s="316"/>
      <c r="AW163" s="317"/>
      <c r="AX163" s="317"/>
      <c r="AY163" s="317"/>
      <c r="AZ163" s="317"/>
      <c r="BA163" s="318"/>
      <c r="BB163" s="15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6"/>
      <c r="DM163" s="206"/>
      <c r="DN163" s="206"/>
      <c r="DO163" s="23"/>
      <c r="DP163" s="3"/>
    </row>
    <row r="164" spans="1:120" ht="4.5" customHeight="1" thickBot="1">
      <c r="A164" s="3"/>
      <c r="B164" s="266"/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7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8"/>
      <c r="DP164" s="3"/>
    </row>
    <row r="165" spans="1:121" ht="15" customHeight="1">
      <c r="A165" s="16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6"/>
    </row>
    <row r="166" spans="1:121" ht="3" customHeight="1">
      <c r="A166" s="16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6"/>
    </row>
    <row r="167" spans="1:121" ht="9.75" customHeight="1">
      <c r="A167" s="16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</row>
    <row r="168" spans="1:121" ht="40.5" customHeight="1">
      <c r="A168" s="16"/>
      <c r="B168" s="222" t="s">
        <v>155</v>
      </c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  <c r="AY168" s="222"/>
      <c r="AZ168" s="222"/>
      <c r="BA168" s="222"/>
      <c r="BB168" s="222"/>
      <c r="BC168" s="222"/>
      <c r="BD168" s="222"/>
      <c r="BE168" s="222"/>
      <c r="BF168" s="222"/>
      <c r="BG168" s="222"/>
      <c r="BH168" s="222"/>
      <c r="BI168" s="222"/>
      <c r="BJ168" s="222"/>
      <c r="BK168" s="222"/>
      <c r="BL168" s="222"/>
      <c r="BM168" s="222"/>
      <c r="BN168" s="222"/>
      <c r="BO168" s="222"/>
      <c r="BP168" s="222"/>
      <c r="BQ168" s="222"/>
      <c r="BR168" s="222"/>
      <c r="BS168" s="222"/>
      <c r="BT168" s="222"/>
      <c r="BU168" s="222"/>
      <c r="BV168" s="222"/>
      <c r="BW168" s="222"/>
      <c r="BX168" s="222"/>
      <c r="BY168" s="222"/>
      <c r="BZ168" s="222"/>
      <c r="CA168" s="222"/>
      <c r="CB168" s="222"/>
      <c r="CC168" s="222"/>
      <c r="CD168" s="222"/>
      <c r="CE168" s="222"/>
      <c r="CF168" s="222"/>
      <c r="CG168" s="222"/>
      <c r="CH168" s="222"/>
      <c r="CI168" s="222"/>
      <c r="CJ168" s="222"/>
      <c r="CK168" s="222"/>
      <c r="CL168" s="222"/>
      <c r="CM168" s="222"/>
      <c r="CN168" s="222"/>
      <c r="CO168" s="222"/>
      <c r="CP168" s="222"/>
      <c r="CQ168" s="222"/>
      <c r="CR168" s="222"/>
      <c r="CS168" s="222"/>
      <c r="CT168" s="222"/>
      <c r="CU168" s="222"/>
      <c r="CV168" s="222"/>
      <c r="CW168" s="222"/>
      <c r="CX168" s="222"/>
      <c r="CY168" s="222"/>
      <c r="CZ168" s="222"/>
      <c r="DA168" s="222"/>
      <c r="DB168" s="222"/>
      <c r="DC168" s="222"/>
      <c r="DD168" s="222"/>
      <c r="DE168" s="222"/>
      <c r="DF168" s="222"/>
      <c r="DG168" s="222"/>
      <c r="DH168" s="222"/>
      <c r="DI168" s="222"/>
      <c r="DJ168" s="222"/>
      <c r="DK168" s="222"/>
      <c r="DL168" s="222"/>
      <c r="DM168" s="222"/>
      <c r="DN168" s="222"/>
      <c r="DO168" s="222"/>
      <c r="DP168" s="19"/>
      <c r="DQ168" s="16"/>
    </row>
    <row r="169" spans="1:121" ht="3.75" customHeight="1">
      <c r="A169" s="16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6"/>
    </row>
    <row r="170" spans="122:161" s="86" customFormat="1" ht="12" customHeight="1"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</row>
    <row r="171" spans="122:161" s="86" customFormat="1" ht="12" customHeight="1"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</row>
    <row r="172" spans="122:161" s="86" customFormat="1" ht="12" customHeight="1"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</row>
    <row r="173" spans="122:161" s="86" customFormat="1" ht="12" customHeight="1"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</row>
    <row r="174" spans="122:161" s="86" customFormat="1" ht="12" customHeight="1"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</row>
    <row r="175" spans="122:161" s="86" customFormat="1" ht="12" customHeight="1"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</row>
    <row r="176" spans="122:161" s="86" customFormat="1" ht="12" customHeight="1"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</row>
    <row r="177" spans="122:161" s="86" customFormat="1" ht="12" customHeight="1"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</row>
    <row r="178" spans="122:161" s="86" customFormat="1" ht="12" customHeight="1"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</row>
    <row r="179" spans="122:161" s="86" customFormat="1" ht="12" customHeight="1"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</row>
    <row r="180" spans="122:161" s="86" customFormat="1" ht="12" customHeight="1"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  <c r="FC180" s="115"/>
      <c r="FD180" s="115"/>
      <c r="FE180" s="115"/>
    </row>
    <row r="181" spans="122:161" s="86" customFormat="1" ht="12" customHeight="1">
      <c r="DR181" s="115"/>
      <c r="DS181" s="115"/>
      <c r="DT181" s="115"/>
      <c r="DU181" s="115"/>
      <c r="DV181" s="115"/>
      <c r="DW181" s="115"/>
      <c r="DX181" s="115"/>
      <c r="DY181" s="115"/>
      <c r="DZ181" s="115"/>
      <c r="EA181" s="115"/>
      <c r="EB181" s="115"/>
      <c r="EC181" s="115"/>
      <c r="ED181" s="115"/>
      <c r="EE181" s="115"/>
      <c r="EF181" s="115"/>
      <c r="EG181" s="115"/>
      <c r="EH181" s="115"/>
      <c r="EI181" s="115"/>
      <c r="EJ181" s="115"/>
      <c r="EK181" s="115"/>
      <c r="EL181" s="115"/>
      <c r="EM181" s="115"/>
      <c r="EN181" s="115"/>
      <c r="EO181" s="115"/>
      <c r="EP181" s="115"/>
      <c r="EQ181" s="115"/>
      <c r="ER181" s="115"/>
      <c r="ES181" s="115"/>
      <c r="ET181" s="115"/>
      <c r="EU181" s="115"/>
      <c r="EV181" s="115"/>
      <c r="EW181" s="115"/>
      <c r="EX181" s="115"/>
      <c r="EY181" s="115"/>
      <c r="EZ181" s="115"/>
      <c r="FA181" s="115"/>
      <c r="FB181" s="115"/>
      <c r="FC181" s="115"/>
      <c r="FD181" s="115"/>
      <c r="FE181" s="115"/>
    </row>
    <row r="182" spans="122:161" s="86" customFormat="1" ht="12" customHeight="1"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5"/>
      <c r="ED182" s="115"/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5"/>
      <c r="ES182" s="115"/>
      <c r="ET182" s="115"/>
      <c r="EU182" s="115"/>
      <c r="EV182" s="115"/>
      <c r="EW182" s="115"/>
      <c r="EX182" s="115"/>
      <c r="EY182" s="115"/>
      <c r="EZ182" s="115"/>
      <c r="FA182" s="115"/>
      <c r="FB182" s="115"/>
      <c r="FC182" s="115"/>
      <c r="FD182" s="115"/>
      <c r="FE182" s="115"/>
    </row>
    <row r="183" spans="122:161" s="86" customFormat="1" ht="12" customHeight="1"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5"/>
      <c r="EN183" s="115"/>
      <c r="EO183" s="115"/>
      <c r="EP183" s="115"/>
      <c r="EQ183" s="115"/>
      <c r="ER183" s="115"/>
      <c r="ES183" s="115"/>
      <c r="ET183" s="115"/>
      <c r="EU183" s="115"/>
      <c r="EV183" s="115"/>
      <c r="EW183" s="115"/>
      <c r="EX183" s="115"/>
      <c r="EY183" s="115"/>
      <c r="EZ183" s="115"/>
      <c r="FA183" s="115"/>
      <c r="FB183" s="115"/>
      <c r="FC183" s="115"/>
      <c r="FD183" s="115"/>
      <c r="FE183" s="115"/>
    </row>
    <row r="184" spans="122:161" s="86" customFormat="1" ht="12" customHeight="1"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</row>
    <row r="185" spans="122:161" s="86" customFormat="1" ht="12" customHeight="1"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5"/>
    </row>
    <row r="186" spans="122:161" s="86" customFormat="1" ht="12" customHeight="1"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</row>
    <row r="187" spans="122:161" s="86" customFormat="1" ht="12" customHeight="1"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</row>
    <row r="188" spans="122:161" s="86" customFormat="1" ht="12" customHeight="1"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</row>
    <row r="189" spans="122:161" s="86" customFormat="1" ht="12" customHeight="1"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</row>
    <row r="190" spans="122:161" s="86" customFormat="1" ht="12" customHeight="1"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</row>
    <row r="191" spans="122:161" s="86" customFormat="1" ht="12" customHeight="1"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</row>
    <row r="192" spans="122:161" s="86" customFormat="1" ht="12" customHeight="1"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</row>
    <row r="193" spans="122:161" s="86" customFormat="1" ht="12" customHeight="1"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</row>
    <row r="194" spans="122:161" s="86" customFormat="1" ht="12" customHeight="1"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</row>
    <row r="195" spans="122:161" s="86" customFormat="1" ht="12" customHeight="1"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</row>
    <row r="196" spans="122:161" s="86" customFormat="1" ht="12" customHeight="1"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</row>
    <row r="197" spans="122:161" s="86" customFormat="1" ht="12" customHeight="1"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</row>
    <row r="198" spans="122:161" s="86" customFormat="1" ht="12" customHeight="1"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</row>
    <row r="199" spans="122:161" s="86" customFormat="1" ht="12" customHeight="1"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</row>
    <row r="200" spans="122:161" s="86" customFormat="1" ht="12" customHeight="1"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5"/>
    </row>
    <row r="201" spans="122:161" s="86" customFormat="1" ht="12" customHeight="1"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  <c r="FC201" s="115"/>
      <c r="FD201" s="115"/>
      <c r="FE201" s="115"/>
    </row>
    <row r="202" spans="122:161" s="86" customFormat="1" ht="12" customHeight="1"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  <c r="FC202" s="115"/>
      <c r="FD202" s="115"/>
      <c r="FE202" s="115"/>
    </row>
    <row r="203" spans="122:161" s="86" customFormat="1" ht="12" customHeight="1"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</row>
    <row r="204" spans="122:161" s="86" customFormat="1" ht="12" customHeight="1"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</row>
    <row r="205" spans="122:161" s="86" customFormat="1" ht="12" customHeight="1"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</row>
    <row r="206" spans="122:161" s="86" customFormat="1" ht="12" customHeight="1"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</row>
    <row r="207" spans="122:161" s="86" customFormat="1" ht="12" customHeight="1"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</row>
    <row r="208" spans="122:161" s="86" customFormat="1" ht="12" customHeight="1"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</row>
    <row r="209" spans="122:161" s="86" customFormat="1" ht="12" customHeight="1"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</row>
    <row r="210" spans="122:161" s="86" customFormat="1" ht="12" customHeight="1"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</row>
    <row r="211" spans="122:161" s="86" customFormat="1" ht="12" customHeight="1"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</row>
    <row r="212" spans="122:161" s="86" customFormat="1" ht="12" customHeight="1"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</row>
    <row r="213" spans="122:161" s="86" customFormat="1" ht="12" customHeight="1"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</row>
    <row r="214" spans="122:161" s="86" customFormat="1" ht="12" customHeight="1"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</row>
    <row r="215" spans="122:161" s="86" customFormat="1" ht="12" customHeight="1"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</row>
    <row r="216" spans="122:161" s="86" customFormat="1" ht="12" customHeight="1"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</row>
    <row r="217" spans="122:161" s="86" customFormat="1" ht="12" customHeight="1"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</row>
    <row r="218" spans="122:161" s="86" customFormat="1" ht="12" customHeight="1"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</row>
    <row r="219" spans="122:161" s="86" customFormat="1" ht="12" customHeight="1"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  <c r="FC219" s="115"/>
      <c r="FD219" s="115"/>
      <c r="FE219" s="115"/>
    </row>
    <row r="220" spans="122:161" s="86" customFormat="1" ht="12" customHeight="1"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  <c r="FC220" s="115"/>
      <c r="FD220" s="115"/>
      <c r="FE220" s="115"/>
    </row>
    <row r="221" spans="122:161" s="86" customFormat="1" ht="12" customHeight="1">
      <c r="DR221" s="115"/>
      <c r="DS221" s="115"/>
      <c r="DT221" s="115"/>
      <c r="DU221" s="115"/>
      <c r="DV221" s="115"/>
      <c r="DW221" s="115"/>
      <c r="DX221" s="115"/>
      <c r="DY221" s="115"/>
      <c r="DZ221" s="115"/>
      <c r="EA221" s="115"/>
      <c r="EB221" s="115"/>
      <c r="EC221" s="115"/>
      <c r="ED221" s="115"/>
      <c r="EE221" s="115"/>
      <c r="EF221" s="115"/>
      <c r="EG221" s="115"/>
      <c r="EH221" s="115"/>
      <c r="EI221" s="115"/>
      <c r="EJ221" s="115"/>
      <c r="EK221" s="115"/>
      <c r="EL221" s="115"/>
      <c r="EM221" s="115"/>
      <c r="EN221" s="115"/>
      <c r="EO221" s="115"/>
      <c r="EP221" s="115"/>
      <c r="EQ221" s="115"/>
      <c r="ER221" s="115"/>
      <c r="ES221" s="115"/>
      <c r="ET221" s="115"/>
      <c r="EU221" s="115"/>
      <c r="EV221" s="115"/>
      <c r="EW221" s="115"/>
      <c r="EX221" s="115"/>
      <c r="EY221" s="115"/>
      <c r="EZ221" s="115"/>
      <c r="FA221" s="115"/>
      <c r="FB221" s="115"/>
      <c r="FC221" s="115"/>
      <c r="FD221" s="115"/>
      <c r="FE221" s="115"/>
    </row>
    <row r="222" spans="122:161" s="86" customFormat="1" ht="12" customHeight="1"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</row>
    <row r="223" spans="122:161" s="86" customFormat="1" ht="12" customHeight="1"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</row>
    <row r="224" spans="122:161" s="86" customFormat="1" ht="12" customHeight="1"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</row>
    <row r="225" spans="122:161" s="86" customFormat="1" ht="12" customHeight="1">
      <c r="DR225" s="115"/>
      <c r="DS225" s="115"/>
      <c r="DT225" s="115"/>
      <c r="DU225" s="115"/>
      <c r="DV225" s="115"/>
      <c r="DW225" s="115"/>
      <c r="DX225" s="115"/>
      <c r="DY225" s="115"/>
      <c r="DZ225" s="115"/>
      <c r="EA225" s="115"/>
      <c r="EB225" s="115"/>
      <c r="EC225" s="115"/>
      <c r="ED225" s="115"/>
      <c r="EE225" s="115"/>
      <c r="EF225" s="115"/>
      <c r="EG225" s="115"/>
      <c r="EH225" s="115"/>
      <c r="EI225" s="115"/>
      <c r="EJ225" s="115"/>
      <c r="EK225" s="115"/>
      <c r="EL225" s="115"/>
      <c r="EM225" s="115"/>
      <c r="EN225" s="115"/>
      <c r="EO225" s="115"/>
      <c r="EP225" s="115"/>
      <c r="EQ225" s="115"/>
      <c r="ER225" s="115"/>
      <c r="ES225" s="115"/>
      <c r="ET225" s="115"/>
      <c r="EU225" s="115"/>
      <c r="EV225" s="115"/>
      <c r="EW225" s="115"/>
      <c r="EX225" s="115"/>
      <c r="EY225" s="115"/>
      <c r="EZ225" s="115"/>
      <c r="FA225" s="115"/>
      <c r="FB225" s="115"/>
      <c r="FC225" s="115"/>
      <c r="FD225" s="115"/>
      <c r="FE225" s="115"/>
    </row>
    <row r="226" spans="122:161" s="86" customFormat="1" ht="12" customHeight="1">
      <c r="DR226" s="115"/>
      <c r="DS226" s="115"/>
      <c r="DT226" s="115"/>
      <c r="DU226" s="115"/>
      <c r="DV226" s="115"/>
      <c r="DW226" s="115"/>
      <c r="DX226" s="115"/>
      <c r="DY226" s="115"/>
      <c r="DZ226" s="115"/>
      <c r="EA226" s="115"/>
      <c r="EB226" s="115"/>
      <c r="EC226" s="115"/>
      <c r="ED226" s="115"/>
      <c r="EE226" s="115"/>
      <c r="EF226" s="115"/>
      <c r="EG226" s="115"/>
      <c r="EH226" s="115"/>
      <c r="EI226" s="115"/>
      <c r="EJ226" s="115"/>
      <c r="EK226" s="115"/>
      <c r="EL226" s="115"/>
      <c r="EM226" s="115"/>
      <c r="EN226" s="115"/>
      <c r="EO226" s="115"/>
      <c r="EP226" s="115"/>
      <c r="EQ226" s="115"/>
      <c r="ER226" s="115"/>
      <c r="ES226" s="115"/>
      <c r="ET226" s="115"/>
      <c r="EU226" s="115"/>
      <c r="EV226" s="115"/>
      <c r="EW226" s="115"/>
      <c r="EX226" s="115"/>
      <c r="EY226" s="115"/>
      <c r="EZ226" s="115"/>
      <c r="FA226" s="115"/>
      <c r="FB226" s="115"/>
      <c r="FC226" s="115"/>
      <c r="FD226" s="115"/>
      <c r="FE226" s="115"/>
    </row>
    <row r="227" spans="122:161" s="86" customFormat="1" ht="12" customHeight="1"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15"/>
      <c r="EI227" s="115"/>
      <c r="EJ227" s="115"/>
      <c r="EK227" s="115"/>
      <c r="EL227" s="115"/>
      <c r="EM227" s="115"/>
      <c r="EN227" s="115"/>
      <c r="EO227" s="115"/>
      <c r="EP227" s="115"/>
      <c r="EQ227" s="115"/>
      <c r="ER227" s="115"/>
      <c r="ES227" s="115"/>
      <c r="ET227" s="115"/>
      <c r="EU227" s="115"/>
      <c r="EV227" s="115"/>
      <c r="EW227" s="115"/>
      <c r="EX227" s="115"/>
      <c r="EY227" s="115"/>
      <c r="EZ227" s="115"/>
      <c r="FA227" s="115"/>
      <c r="FB227" s="115"/>
      <c r="FC227" s="115"/>
      <c r="FD227" s="115"/>
      <c r="FE227" s="115"/>
    </row>
    <row r="228" spans="122:161" s="86" customFormat="1" ht="12" customHeight="1"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</row>
    <row r="229" spans="122:161" s="86" customFormat="1" ht="12" customHeight="1"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</row>
    <row r="230" spans="122:161" s="86" customFormat="1" ht="12" customHeight="1">
      <c r="DR230" s="115"/>
      <c r="DS230" s="115"/>
      <c r="DT230" s="115"/>
      <c r="DU230" s="115"/>
      <c r="DV230" s="115"/>
      <c r="DW230" s="115"/>
      <c r="DX230" s="115"/>
      <c r="DY230" s="115"/>
      <c r="DZ230" s="115"/>
      <c r="EA230" s="115"/>
      <c r="EB230" s="115"/>
      <c r="EC230" s="115"/>
      <c r="ED230" s="115"/>
      <c r="EE230" s="115"/>
      <c r="EF230" s="115"/>
      <c r="EG230" s="115"/>
      <c r="EH230" s="115"/>
      <c r="EI230" s="115"/>
      <c r="EJ230" s="115"/>
      <c r="EK230" s="115"/>
      <c r="EL230" s="115"/>
      <c r="EM230" s="115"/>
      <c r="EN230" s="115"/>
      <c r="EO230" s="115"/>
      <c r="EP230" s="115"/>
      <c r="EQ230" s="115"/>
      <c r="ER230" s="115"/>
      <c r="ES230" s="115"/>
      <c r="ET230" s="115"/>
      <c r="EU230" s="115"/>
      <c r="EV230" s="115"/>
      <c r="EW230" s="115"/>
      <c r="EX230" s="115"/>
      <c r="EY230" s="115"/>
      <c r="EZ230" s="115"/>
      <c r="FA230" s="115"/>
      <c r="FB230" s="115"/>
      <c r="FC230" s="115"/>
      <c r="FD230" s="115"/>
      <c r="FE230" s="115"/>
    </row>
    <row r="231" spans="122:161" s="86" customFormat="1" ht="12" customHeight="1">
      <c r="DR231" s="115"/>
      <c r="DS231" s="115"/>
      <c r="DT231" s="115"/>
      <c r="DU231" s="115"/>
      <c r="DV231" s="115"/>
      <c r="DW231" s="115"/>
      <c r="DX231" s="115"/>
      <c r="DY231" s="115"/>
      <c r="DZ231" s="115"/>
      <c r="EA231" s="115"/>
      <c r="EB231" s="115"/>
      <c r="EC231" s="115"/>
      <c r="ED231" s="115"/>
      <c r="EE231" s="115"/>
      <c r="EF231" s="115"/>
      <c r="EG231" s="115"/>
      <c r="EH231" s="115"/>
      <c r="EI231" s="115"/>
      <c r="EJ231" s="115"/>
      <c r="EK231" s="115"/>
      <c r="EL231" s="115"/>
      <c r="EM231" s="115"/>
      <c r="EN231" s="115"/>
      <c r="EO231" s="115"/>
      <c r="EP231" s="115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</row>
    <row r="232" spans="122:161" s="86" customFormat="1" ht="12" customHeight="1">
      <c r="DR232" s="115"/>
      <c r="DS232" s="115"/>
      <c r="DT232" s="115"/>
      <c r="DU232" s="115"/>
      <c r="DV232" s="115"/>
      <c r="DW232" s="115"/>
      <c r="DX232" s="115"/>
      <c r="DY232" s="115"/>
      <c r="DZ232" s="115"/>
      <c r="EA232" s="115"/>
      <c r="EB232" s="115"/>
      <c r="EC232" s="115"/>
      <c r="ED232" s="115"/>
      <c r="EE232" s="115"/>
      <c r="EF232" s="115"/>
      <c r="EG232" s="115"/>
      <c r="EH232" s="115"/>
      <c r="EI232" s="115"/>
      <c r="EJ232" s="115"/>
      <c r="EK232" s="115"/>
      <c r="EL232" s="115"/>
      <c r="EM232" s="115"/>
      <c r="EN232" s="115"/>
      <c r="EO232" s="115"/>
      <c r="EP232" s="115"/>
      <c r="EQ232" s="115"/>
      <c r="ER232" s="115"/>
      <c r="ES232" s="115"/>
      <c r="ET232" s="115"/>
      <c r="EU232" s="115"/>
      <c r="EV232" s="115"/>
      <c r="EW232" s="115"/>
      <c r="EX232" s="115"/>
      <c r="EY232" s="115"/>
      <c r="EZ232" s="115"/>
      <c r="FA232" s="115"/>
      <c r="FB232" s="115"/>
      <c r="FC232" s="115"/>
      <c r="FD232" s="115"/>
      <c r="FE232" s="115"/>
    </row>
    <row r="233" spans="122:161" s="86" customFormat="1" ht="12" customHeight="1"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</row>
    <row r="234" spans="122:161" s="86" customFormat="1" ht="12" customHeight="1">
      <c r="DR234" s="115"/>
      <c r="DS234" s="115"/>
      <c r="DT234" s="115"/>
      <c r="DU234" s="115"/>
      <c r="DV234" s="115"/>
      <c r="DW234" s="115"/>
      <c r="DX234" s="115"/>
      <c r="DY234" s="115"/>
      <c r="DZ234" s="115"/>
      <c r="EA234" s="115"/>
      <c r="EB234" s="115"/>
      <c r="EC234" s="115"/>
      <c r="ED234" s="115"/>
      <c r="EE234" s="115"/>
      <c r="EF234" s="115"/>
      <c r="EG234" s="115"/>
      <c r="EH234" s="115"/>
      <c r="EI234" s="115"/>
      <c r="EJ234" s="115"/>
      <c r="EK234" s="115"/>
      <c r="EL234" s="115"/>
      <c r="EM234" s="115"/>
      <c r="EN234" s="115"/>
      <c r="EO234" s="115"/>
      <c r="EP234" s="115"/>
      <c r="EQ234" s="115"/>
      <c r="ER234" s="115"/>
      <c r="ES234" s="115"/>
      <c r="ET234" s="115"/>
      <c r="EU234" s="115"/>
      <c r="EV234" s="115"/>
      <c r="EW234" s="115"/>
      <c r="EX234" s="115"/>
      <c r="EY234" s="115"/>
      <c r="EZ234" s="115"/>
      <c r="FA234" s="115"/>
      <c r="FB234" s="115"/>
      <c r="FC234" s="115"/>
      <c r="FD234" s="115"/>
      <c r="FE234" s="115"/>
    </row>
    <row r="235" spans="122:161" s="86" customFormat="1" ht="12" customHeight="1"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</row>
    <row r="236" spans="122:161" s="86" customFormat="1" ht="12" customHeight="1"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  <c r="FA236" s="115"/>
      <c r="FB236" s="115"/>
      <c r="FC236" s="115"/>
      <c r="FD236" s="115"/>
      <c r="FE236" s="115"/>
    </row>
    <row r="237" spans="122:161" s="86" customFormat="1" ht="12" customHeight="1"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</row>
    <row r="238" spans="122:161" s="86" customFormat="1" ht="12" customHeight="1"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</row>
    <row r="239" spans="122:161" s="86" customFormat="1" ht="12" customHeight="1">
      <c r="DR239" s="115"/>
      <c r="DS239" s="115"/>
      <c r="DT239" s="115"/>
      <c r="DU239" s="115"/>
      <c r="DV239" s="115"/>
      <c r="DW239" s="115"/>
      <c r="DX239" s="115"/>
      <c r="DY239" s="115"/>
      <c r="DZ239" s="115"/>
      <c r="EA239" s="115"/>
      <c r="EB239" s="115"/>
      <c r="EC239" s="115"/>
      <c r="ED239" s="115"/>
      <c r="EE239" s="115"/>
      <c r="EF239" s="115"/>
      <c r="EG239" s="115"/>
      <c r="EH239" s="115"/>
      <c r="EI239" s="115"/>
      <c r="EJ239" s="115"/>
      <c r="EK239" s="115"/>
      <c r="EL239" s="115"/>
      <c r="EM239" s="115"/>
      <c r="EN239" s="115"/>
      <c r="EO239" s="115"/>
      <c r="EP239" s="115"/>
      <c r="EQ239" s="115"/>
      <c r="ER239" s="115"/>
      <c r="ES239" s="115"/>
      <c r="ET239" s="115"/>
      <c r="EU239" s="115"/>
      <c r="EV239" s="115"/>
      <c r="EW239" s="115"/>
      <c r="EX239" s="115"/>
      <c r="EY239" s="115"/>
      <c r="EZ239" s="115"/>
      <c r="FA239" s="115"/>
      <c r="FB239" s="115"/>
      <c r="FC239" s="115"/>
      <c r="FD239" s="115"/>
      <c r="FE239" s="115"/>
    </row>
    <row r="240" spans="122:161" s="86" customFormat="1" ht="12" customHeight="1"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5"/>
    </row>
    <row r="241" spans="122:161" s="86" customFormat="1" ht="12" customHeight="1"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</row>
    <row r="242" spans="122:161" s="86" customFormat="1" ht="12" customHeight="1">
      <c r="DR242" s="115"/>
      <c r="DS242" s="115"/>
      <c r="DT242" s="115"/>
      <c r="DU242" s="115"/>
      <c r="DV242" s="115"/>
      <c r="DW242" s="115"/>
      <c r="DX242" s="115"/>
      <c r="DY242" s="115"/>
      <c r="DZ242" s="115"/>
      <c r="EA242" s="115"/>
      <c r="EB242" s="115"/>
      <c r="EC242" s="115"/>
      <c r="ED242" s="115"/>
      <c r="EE242" s="115"/>
      <c r="EF242" s="115"/>
      <c r="EG242" s="115"/>
      <c r="EH242" s="115"/>
      <c r="EI242" s="115"/>
      <c r="EJ242" s="115"/>
      <c r="EK242" s="115"/>
      <c r="EL242" s="115"/>
      <c r="EM242" s="115"/>
      <c r="EN242" s="115"/>
      <c r="EO242" s="115"/>
      <c r="EP242" s="115"/>
      <c r="EQ242" s="115"/>
      <c r="ER242" s="115"/>
      <c r="ES242" s="115"/>
      <c r="ET242" s="115"/>
      <c r="EU242" s="115"/>
      <c r="EV242" s="115"/>
      <c r="EW242" s="115"/>
      <c r="EX242" s="115"/>
      <c r="EY242" s="115"/>
      <c r="EZ242" s="115"/>
      <c r="FA242" s="115"/>
      <c r="FB242" s="115"/>
      <c r="FC242" s="115"/>
      <c r="FD242" s="115"/>
      <c r="FE242" s="115"/>
    </row>
    <row r="243" spans="122:161" s="86" customFormat="1" ht="12" customHeight="1">
      <c r="DR243" s="115"/>
      <c r="DS243" s="115"/>
      <c r="DT243" s="115"/>
      <c r="DU243" s="115"/>
      <c r="DV243" s="115"/>
      <c r="DW243" s="115"/>
      <c r="DX243" s="115"/>
      <c r="DY243" s="115"/>
      <c r="DZ243" s="115"/>
      <c r="EA243" s="115"/>
      <c r="EB243" s="115"/>
      <c r="EC243" s="115"/>
      <c r="ED243" s="115"/>
      <c r="EE243" s="115"/>
      <c r="EF243" s="115"/>
      <c r="EG243" s="115"/>
      <c r="EH243" s="115"/>
      <c r="EI243" s="115"/>
      <c r="EJ243" s="115"/>
      <c r="EK243" s="115"/>
      <c r="EL243" s="115"/>
      <c r="EM243" s="115"/>
      <c r="EN243" s="115"/>
      <c r="EO243" s="115"/>
      <c r="EP243" s="115"/>
      <c r="EQ243" s="115"/>
      <c r="ER243" s="115"/>
      <c r="ES243" s="115"/>
      <c r="ET243" s="115"/>
      <c r="EU243" s="115"/>
      <c r="EV243" s="115"/>
      <c r="EW243" s="115"/>
      <c r="EX243" s="115"/>
      <c r="EY243" s="115"/>
      <c r="EZ243" s="115"/>
      <c r="FA243" s="115"/>
      <c r="FB243" s="115"/>
      <c r="FC243" s="115"/>
      <c r="FD243" s="115"/>
      <c r="FE243" s="115"/>
    </row>
    <row r="244" spans="122:161" s="86" customFormat="1" ht="12" customHeight="1"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</row>
    <row r="245" spans="122:161" s="86" customFormat="1" ht="12" customHeight="1">
      <c r="DR245" s="115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5"/>
      <c r="EI245" s="115"/>
      <c r="EJ245" s="115"/>
      <c r="EK245" s="115"/>
      <c r="EL245" s="115"/>
      <c r="EM245" s="115"/>
      <c r="EN245" s="115"/>
      <c r="EO245" s="115"/>
      <c r="EP245" s="115"/>
      <c r="EQ245" s="115"/>
      <c r="ER245" s="115"/>
      <c r="ES245" s="115"/>
      <c r="ET245" s="115"/>
      <c r="EU245" s="115"/>
      <c r="EV245" s="115"/>
      <c r="EW245" s="115"/>
      <c r="EX245" s="115"/>
      <c r="EY245" s="115"/>
      <c r="EZ245" s="115"/>
      <c r="FA245" s="115"/>
      <c r="FB245" s="115"/>
      <c r="FC245" s="115"/>
      <c r="FD245" s="115"/>
      <c r="FE245" s="115"/>
    </row>
    <row r="246" spans="122:161" s="86" customFormat="1" ht="12" customHeight="1"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</row>
    <row r="247" spans="122:161" s="86" customFormat="1" ht="12" customHeight="1">
      <c r="DR247" s="115"/>
      <c r="DS247" s="115"/>
      <c r="DT247" s="115"/>
      <c r="DU247" s="115"/>
      <c r="DV247" s="115"/>
      <c r="DW247" s="115"/>
      <c r="DX247" s="115"/>
      <c r="DY247" s="115"/>
      <c r="DZ247" s="115"/>
      <c r="EA247" s="115"/>
      <c r="EB247" s="115"/>
      <c r="EC247" s="115"/>
      <c r="ED247" s="115"/>
      <c r="EE247" s="115"/>
      <c r="EF247" s="115"/>
      <c r="EG247" s="115"/>
      <c r="EH247" s="115"/>
      <c r="EI247" s="115"/>
      <c r="EJ247" s="115"/>
      <c r="EK247" s="115"/>
      <c r="EL247" s="115"/>
      <c r="EM247" s="115"/>
      <c r="EN247" s="115"/>
      <c r="EO247" s="115"/>
      <c r="EP247" s="115"/>
      <c r="EQ247" s="115"/>
      <c r="ER247" s="115"/>
      <c r="ES247" s="115"/>
      <c r="ET247" s="115"/>
      <c r="EU247" s="115"/>
      <c r="EV247" s="115"/>
      <c r="EW247" s="115"/>
      <c r="EX247" s="115"/>
      <c r="EY247" s="115"/>
      <c r="EZ247" s="115"/>
      <c r="FA247" s="115"/>
      <c r="FB247" s="115"/>
      <c r="FC247" s="115"/>
      <c r="FD247" s="115"/>
      <c r="FE247" s="115"/>
    </row>
    <row r="248" spans="122:161" s="86" customFormat="1" ht="12" customHeight="1">
      <c r="DR248" s="115"/>
      <c r="DS248" s="115"/>
      <c r="DT248" s="115"/>
      <c r="DU248" s="115"/>
      <c r="DV248" s="115"/>
      <c r="DW248" s="115"/>
      <c r="DX248" s="115"/>
      <c r="DY248" s="115"/>
      <c r="DZ248" s="115"/>
      <c r="EA248" s="115"/>
      <c r="EB248" s="115"/>
      <c r="EC248" s="115"/>
      <c r="ED248" s="115"/>
      <c r="EE248" s="115"/>
      <c r="EF248" s="115"/>
      <c r="EG248" s="115"/>
      <c r="EH248" s="115"/>
      <c r="EI248" s="115"/>
      <c r="EJ248" s="115"/>
      <c r="EK248" s="115"/>
      <c r="EL248" s="115"/>
      <c r="EM248" s="115"/>
      <c r="EN248" s="115"/>
      <c r="EO248" s="115"/>
      <c r="EP248" s="115"/>
      <c r="EQ248" s="115"/>
      <c r="ER248" s="115"/>
      <c r="ES248" s="115"/>
      <c r="ET248" s="115"/>
      <c r="EU248" s="115"/>
      <c r="EV248" s="115"/>
      <c r="EW248" s="115"/>
      <c r="EX248" s="115"/>
      <c r="EY248" s="115"/>
      <c r="EZ248" s="115"/>
      <c r="FA248" s="115"/>
      <c r="FB248" s="115"/>
      <c r="FC248" s="115"/>
      <c r="FD248" s="115"/>
      <c r="FE248" s="115"/>
    </row>
    <row r="249" spans="122:161" s="86" customFormat="1" ht="12" customHeight="1">
      <c r="DR249" s="115"/>
      <c r="DS249" s="115"/>
      <c r="DT249" s="115"/>
      <c r="DU249" s="115"/>
      <c r="DV249" s="115"/>
      <c r="DW249" s="115"/>
      <c r="DX249" s="115"/>
      <c r="DY249" s="115"/>
      <c r="DZ249" s="115"/>
      <c r="EA249" s="115"/>
      <c r="EB249" s="115"/>
      <c r="EC249" s="115"/>
      <c r="ED249" s="115"/>
      <c r="EE249" s="115"/>
      <c r="EF249" s="115"/>
      <c r="EG249" s="115"/>
      <c r="EH249" s="115"/>
      <c r="EI249" s="115"/>
      <c r="EJ249" s="115"/>
      <c r="EK249" s="115"/>
      <c r="EL249" s="115"/>
      <c r="EM249" s="115"/>
      <c r="EN249" s="115"/>
      <c r="EO249" s="115"/>
      <c r="EP249" s="115"/>
      <c r="EQ249" s="115"/>
      <c r="ER249" s="115"/>
      <c r="ES249" s="115"/>
      <c r="ET249" s="115"/>
      <c r="EU249" s="115"/>
      <c r="EV249" s="115"/>
      <c r="EW249" s="115"/>
      <c r="EX249" s="115"/>
      <c r="EY249" s="115"/>
      <c r="EZ249" s="115"/>
      <c r="FA249" s="115"/>
      <c r="FB249" s="115"/>
      <c r="FC249" s="115"/>
      <c r="FD249" s="115"/>
      <c r="FE249" s="115"/>
    </row>
    <row r="250" spans="122:161" s="86" customFormat="1" ht="12" customHeight="1">
      <c r="DR250" s="115"/>
      <c r="DS250" s="115"/>
      <c r="DT250" s="115"/>
      <c r="DU250" s="115"/>
      <c r="DV250" s="115"/>
      <c r="DW250" s="115"/>
      <c r="DX250" s="115"/>
      <c r="DY250" s="115"/>
      <c r="DZ250" s="115"/>
      <c r="EA250" s="115"/>
      <c r="EB250" s="115"/>
      <c r="EC250" s="115"/>
      <c r="ED250" s="115"/>
      <c r="EE250" s="115"/>
      <c r="EF250" s="115"/>
      <c r="EG250" s="115"/>
      <c r="EH250" s="115"/>
      <c r="EI250" s="115"/>
      <c r="EJ250" s="115"/>
      <c r="EK250" s="115"/>
      <c r="EL250" s="115"/>
      <c r="EM250" s="115"/>
      <c r="EN250" s="115"/>
      <c r="EO250" s="115"/>
      <c r="EP250" s="115"/>
      <c r="EQ250" s="115"/>
      <c r="ER250" s="115"/>
      <c r="ES250" s="115"/>
      <c r="ET250" s="115"/>
      <c r="EU250" s="115"/>
      <c r="EV250" s="115"/>
      <c r="EW250" s="115"/>
      <c r="EX250" s="115"/>
      <c r="EY250" s="115"/>
      <c r="EZ250" s="115"/>
      <c r="FA250" s="115"/>
      <c r="FB250" s="115"/>
      <c r="FC250" s="115"/>
      <c r="FD250" s="115"/>
      <c r="FE250" s="115"/>
    </row>
    <row r="251" spans="122:161" s="86" customFormat="1" ht="12" customHeight="1"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</row>
    <row r="252" spans="122:161" s="86" customFormat="1" ht="12" customHeight="1"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</row>
    <row r="253" spans="122:161" s="86" customFormat="1" ht="12" customHeight="1"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</row>
    <row r="254" spans="122:161" s="86" customFormat="1" ht="12" customHeight="1"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</row>
    <row r="255" spans="122:161" s="86" customFormat="1" ht="12" customHeight="1"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</row>
    <row r="256" spans="122:161" s="86" customFormat="1" ht="12" customHeight="1"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</row>
    <row r="257" spans="122:161" s="86" customFormat="1" ht="12" customHeight="1"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</row>
    <row r="258" spans="122:161" s="86" customFormat="1" ht="12" customHeight="1"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</row>
    <row r="259" spans="122:161" s="86" customFormat="1" ht="12" customHeight="1"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</row>
    <row r="260" spans="122:161" s="86" customFormat="1" ht="12" customHeight="1"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</row>
    <row r="261" spans="122:161" s="86" customFormat="1" ht="12" customHeight="1"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</row>
    <row r="262" spans="122:161" s="86" customFormat="1" ht="12" customHeight="1"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</row>
    <row r="263" spans="122:161" s="86" customFormat="1" ht="12" customHeight="1"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</row>
    <row r="264" spans="122:161" s="86" customFormat="1" ht="12" customHeight="1"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</row>
    <row r="265" spans="122:161" s="86" customFormat="1" ht="12" customHeight="1"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</row>
    <row r="266" spans="122:161" s="86" customFormat="1" ht="12" customHeight="1"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</row>
    <row r="267" spans="122:161" s="86" customFormat="1" ht="12" customHeight="1"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</row>
    <row r="268" spans="122:161" s="86" customFormat="1" ht="12" customHeight="1">
      <c r="DR268" s="115"/>
      <c r="DS268" s="115"/>
      <c r="DT268" s="115"/>
      <c r="DU268" s="115"/>
      <c r="DV268" s="115"/>
      <c r="DW268" s="115"/>
      <c r="DX268" s="115"/>
      <c r="DY268" s="115"/>
      <c r="DZ268" s="115"/>
      <c r="EA268" s="115"/>
      <c r="EB268" s="115"/>
      <c r="EC268" s="115"/>
      <c r="ED268" s="115"/>
      <c r="EE268" s="115"/>
      <c r="EF268" s="115"/>
      <c r="EG268" s="115"/>
      <c r="EH268" s="115"/>
      <c r="EI268" s="115"/>
      <c r="EJ268" s="115"/>
      <c r="EK268" s="115"/>
      <c r="EL268" s="115"/>
      <c r="EM268" s="115"/>
      <c r="EN268" s="115"/>
      <c r="EO268" s="115"/>
      <c r="EP268" s="115"/>
      <c r="EQ268" s="115"/>
      <c r="ER268" s="115"/>
      <c r="ES268" s="115"/>
      <c r="ET268" s="115"/>
      <c r="EU268" s="115"/>
      <c r="EV268" s="115"/>
      <c r="EW268" s="115"/>
      <c r="EX268" s="115"/>
      <c r="EY268" s="115"/>
      <c r="EZ268" s="115"/>
      <c r="FA268" s="115"/>
      <c r="FB268" s="115"/>
      <c r="FC268" s="115"/>
      <c r="FD268" s="115"/>
      <c r="FE268" s="115"/>
    </row>
    <row r="269" spans="122:161" s="86" customFormat="1" ht="12" customHeight="1">
      <c r="DR269" s="115"/>
      <c r="DS269" s="115"/>
      <c r="DT269" s="115"/>
      <c r="DU269" s="115"/>
      <c r="DV269" s="115"/>
      <c r="DW269" s="115"/>
      <c r="DX269" s="115"/>
      <c r="DY269" s="115"/>
      <c r="DZ269" s="115"/>
      <c r="EA269" s="115"/>
      <c r="EB269" s="115"/>
      <c r="EC269" s="115"/>
      <c r="ED269" s="115"/>
      <c r="EE269" s="115"/>
      <c r="EF269" s="115"/>
      <c r="EG269" s="115"/>
      <c r="EH269" s="115"/>
      <c r="EI269" s="115"/>
      <c r="EJ269" s="115"/>
      <c r="EK269" s="115"/>
      <c r="EL269" s="115"/>
      <c r="EM269" s="115"/>
      <c r="EN269" s="115"/>
      <c r="EO269" s="115"/>
      <c r="EP269" s="115"/>
      <c r="EQ269" s="115"/>
      <c r="ER269" s="115"/>
      <c r="ES269" s="115"/>
      <c r="ET269" s="115"/>
      <c r="EU269" s="115"/>
      <c r="EV269" s="115"/>
      <c r="EW269" s="115"/>
      <c r="EX269" s="115"/>
      <c r="EY269" s="115"/>
      <c r="EZ269" s="115"/>
      <c r="FA269" s="115"/>
      <c r="FB269" s="115"/>
      <c r="FC269" s="115"/>
      <c r="FD269" s="115"/>
      <c r="FE269" s="115"/>
    </row>
    <row r="270" spans="122:161" s="86" customFormat="1" ht="12" customHeight="1">
      <c r="DR270" s="115"/>
      <c r="DS270" s="115"/>
      <c r="DT270" s="115"/>
      <c r="DU270" s="115"/>
      <c r="DV270" s="115"/>
      <c r="DW270" s="115"/>
      <c r="DX270" s="115"/>
      <c r="DY270" s="115"/>
      <c r="DZ270" s="115"/>
      <c r="EA270" s="115"/>
      <c r="EB270" s="115"/>
      <c r="EC270" s="115"/>
      <c r="ED270" s="115"/>
      <c r="EE270" s="115"/>
      <c r="EF270" s="115"/>
      <c r="EG270" s="115"/>
      <c r="EH270" s="115"/>
      <c r="EI270" s="115"/>
      <c r="EJ270" s="115"/>
      <c r="EK270" s="115"/>
      <c r="EL270" s="115"/>
      <c r="EM270" s="115"/>
      <c r="EN270" s="115"/>
      <c r="EO270" s="115"/>
      <c r="EP270" s="115"/>
      <c r="EQ270" s="115"/>
      <c r="ER270" s="115"/>
      <c r="ES270" s="115"/>
      <c r="ET270" s="115"/>
      <c r="EU270" s="115"/>
      <c r="EV270" s="115"/>
      <c r="EW270" s="115"/>
      <c r="EX270" s="115"/>
      <c r="EY270" s="115"/>
      <c r="EZ270" s="115"/>
      <c r="FA270" s="115"/>
      <c r="FB270" s="115"/>
      <c r="FC270" s="115"/>
      <c r="FD270" s="115"/>
      <c r="FE270" s="115"/>
    </row>
    <row r="271" spans="122:161" s="86" customFormat="1" ht="12" customHeight="1">
      <c r="DR271" s="115"/>
      <c r="DS271" s="115"/>
      <c r="DT271" s="115"/>
      <c r="DU271" s="115"/>
      <c r="DV271" s="115"/>
      <c r="DW271" s="115"/>
      <c r="DX271" s="115"/>
      <c r="DY271" s="115"/>
      <c r="DZ271" s="115"/>
      <c r="EA271" s="115"/>
      <c r="EB271" s="115"/>
      <c r="EC271" s="115"/>
      <c r="ED271" s="115"/>
      <c r="EE271" s="115"/>
      <c r="EF271" s="115"/>
      <c r="EG271" s="115"/>
      <c r="EH271" s="115"/>
      <c r="EI271" s="115"/>
      <c r="EJ271" s="115"/>
      <c r="EK271" s="115"/>
      <c r="EL271" s="115"/>
      <c r="EM271" s="115"/>
      <c r="EN271" s="115"/>
      <c r="EO271" s="115"/>
      <c r="EP271" s="115"/>
      <c r="EQ271" s="115"/>
      <c r="ER271" s="115"/>
      <c r="ES271" s="115"/>
      <c r="ET271" s="115"/>
      <c r="EU271" s="115"/>
      <c r="EV271" s="115"/>
      <c r="EW271" s="115"/>
      <c r="EX271" s="115"/>
      <c r="EY271" s="115"/>
      <c r="EZ271" s="115"/>
      <c r="FA271" s="115"/>
      <c r="FB271" s="115"/>
      <c r="FC271" s="115"/>
      <c r="FD271" s="115"/>
      <c r="FE271" s="115"/>
    </row>
    <row r="272" spans="122:161" s="86" customFormat="1" ht="12" customHeight="1">
      <c r="DR272" s="115"/>
      <c r="DS272" s="115"/>
      <c r="DT272" s="115"/>
      <c r="DU272" s="115"/>
      <c r="DV272" s="115"/>
      <c r="DW272" s="115"/>
      <c r="DX272" s="115"/>
      <c r="DY272" s="115"/>
      <c r="DZ272" s="115"/>
      <c r="EA272" s="115"/>
      <c r="EB272" s="115"/>
      <c r="EC272" s="115"/>
      <c r="ED272" s="115"/>
      <c r="EE272" s="115"/>
      <c r="EF272" s="115"/>
      <c r="EG272" s="115"/>
      <c r="EH272" s="115"/>
      <c r="EI272" s="115"/>
      <c r="EJ272" s="115"/>
      <c r="EK272" s="115"/>
      <c r="EL272" s="115"/>
      <c r="EM272" s="115"/>
      <c r="EN272" s="115"/>
      <c r="EO272" s="115"/>
      <c r="EP272" s="115"/>
      <c r="EQ272" s="115"/>
      <c r="ER272" s="115"/>
      <c r="ES272" s="115"/>
      <c r="ET272" s="115"/>
      <c r="EU272" s="115"/>
      <c r="EV272" s="115"/>
      <c r="EW272" s="115"/>
      <c r="EX272" s="115"/>
      <c r="EY272" s="115"/>
      <c r="EZ272" s="115"/>
      <c r="FA272" s="115"/>
      <c r="FB272" s="115"/>
      <c r="FC272" s="115"/>
      <c r="FD272" s="115"/>
      <c r="FE272" s="115"/>
    </row>
    <row r="273" spans="122:161" s="86" customFormat="1" ht="12" customHeight="1"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</row>
    <row r="274" spans="122:161" s="86" customFormat="1" ht="12" customHeight="1">
      <c r="DR274" s="115"/>
      <c r="DS274" s="115"/>
      <c r="DT274" s="115"/>
      <c r="DU274" s="115"/>
      <c r="DV274" s="115"/>
      <c r="DW274" s="115"/>
      <c r="DX274" s="115"/>
      <c r="DY274" s="115"/>
      <c r="DZ274" s="115"/>
      <c r="EA274" s="115"/>
      <c r="EB274" s="115"/>
      <c r="EC274" s="115"/>
      <c r="ED274" s="115"/>
      <c r="EE274" s="115"/>
      <c r="EF274" s="115"/>
      <c r="EG274" s="115"/>
      <c r="EH274" s="115"/>
      <c r="EI274" s="115"/>
      <c r="EJ274" s="115"/>
      <c r="EK274" s="115"/>
      <c r="EL274" s="115"/>
      <c r="EM274" s="115"/>
      <c r="EN274" s="115"/>
      <c r="EO274" s="115"/>
      <c r="EP274" s="115"/>
      <c r="EQ274" s="115"/>
      <c r="ER274" s="115"/>
      <c r="ES274" s="115"/>
      <c r="ET274" s="115"/>
      <c r="EU274" s="115"/>
      <c r="EV274" s="115"/>
      <c r="EW274" s="115"/>
      <c r="EX274" s="115"/>
      <c r="EY274" s="115"/>
      <c r="EZ274" s="115"/>
      <c r="FA274" s="115"/>
      <c r="FB274" s="115"/>
      <c r="FC274" s="115"/>
      <c r="FD274" s="115"/>
      <c r="FE274" s="115"/>
    </row>
    <row r="275" spans="122:161" s="86" customFormat="1" ht="12" customHeight="1">
      <c r="DR275" s="115"/>
      <c r="DS275" s="115"/>
      <c r="DT275" s="115"/>
      <c r="DU275" s="115"/>
      <c r="DV275" s="115"/>
      <c r="DW275" s="115"/>
      <c r="DX275" s="115"/>
      <c r="DY275" s="115"/>
      <c r="DZ275" s="115"/>
      <c r="EA275" s="115"/>
      <c r="EB275" s="115"/>
      <c r="EC275" s="115"/>
      <c r="ED275" s="115"/>
      <c r="EE275" s="115"/>
      <c r="EF275" s="115"/>
      <c r="EG275" s="115"/>
      <c r="EH275" s="115"/>
      <c r="EI275" s="115"/>
      <c r="EJ275" s="115"/>
      <c r="EK275" s="115"/>
      <c r="EL275" s="115"/>
      <c r="EM275" s="115"/>
      <c r="EN275" s="115"/>
      <c r="EO275" s="115"/>
      <c r="EP275" s="115"/>
      <c r="EQ275" s="115"/>
      <c r="ER275" s="115"/>
      <c r="ES275" s="115"/>
      <c r="ET275" s="115"/>
      <c r="EU275" s="115"/>
      <c r="EV275" s="115"/>
      <c r="EW275" s="115"/>
      <c r="EX275" s="115"/>
      <c r="EY275" s="115"/>
      <c r="EZ275" s="115"/>
      <c r="FA275" s="115"/>
      <c r="FB275" s="115"/>
      <c r="FC275" s="115"/>
      <c r="FD275" s="115"/>
      <c r="FE275" s="115"/>
    </row>
    <row r="276" spans="122:161" s="86" customFormat="1" ht="12" customHeight="1">
      <c r="DR276" s="115"/>
      <c r="DS276" s="115"/>
      <c r="DT276" s="115"/>
      <c r="DU276" s="115"/>
      <c r="DV276" s="115"/>
      <c r="DW276" s="115"/>
      <c r="DX276" s="115"/>
      <c r="DY276" s="115"/>
      <c r="DZ276" s="115"/>
      <c r="EA276" s="115"/>
      <c r="EB276" s="115"/>
      <c r="EC276" s="115"/>
      <c r="ED276" s="115"/>
      <c r="EE276" s="115"/>
      <c r="EF276" s="115"/>
      <c r="EG276" s="115"/>
      <c r="EH276" s="115"/>
      <c r="EI276" s="115"/>
      <c r="EJ276" s="115"/>
      <c r="EK276" s="115"/>
      <c r="EL276" s="115"/>
      <c r="EM276" s="115"/>
      <c r="EN276" s="115"/>
      <c r="EO276" s="115"/>
      <c r="EP276" s="115"/>
      <c r="EQ276" s="115"/>
      <c r="ER276" s="115"/>
      <c r="ES276" s="115"/>
      <c r="ET276" s="115"/>
      <c r="EU276" s="115"/>
      <c r="EV276" s="115"/>
      <c r="EW276" s="115"/>
      <c r="EX276" s="115"/>
      <c r="EY276" s="115"/>
      <c r="EZ276" s="115"/>
      <c r="FA276" s="115"/>
      <c r="FB276" s="115"/>
      <c r="FC276" s="115"/>
      <c r="FD276" s="115"/>
      <c r="FE276" s="115"/>
    </row>
    <row r="277" spans="122:161" s="86" customFormat="1" ht="12" customHeight="1">
      <c r="DR277" s="115"/>
      <c r="DS277" s="115"/>
      <c r="DT277" s="115"/>
      <c r="DU277" s="115"/>
      <c r="DV277" s="115"/>
      <c r="DW277" s="115"/>
      <c r="DX277" s="115"/>
      <c r="DY277" s="115"/>
      <c r="DZ277" s="115"/>
      <c r="EA277" s="115"/>
      <c r="EB277" s="115"/>
      <c r="EC277" s="115"/>
      <c r="ED277" s="115"/>
      <c r="EE277" s="115"/>
      <c r="EF277" s="115"/>
      <c r="EG277" s="115"/>
      <c r="EH277" s="115"/>
      <c r="EI277" s="115"/>
      <c r="EJ277" s="115"/>
      <c r="EK277" s="115"/>
      <c r="EL277" s="115"/>
      <c r="EM277" s="115"/>
      <c r="EN277" s="115"/>
      <c r="EO277" s="115"/>
      <c r="EP277" s="115"/>
      <c r="EQ277" s="115"/>
      <c r="ER277" s="115"/>
      <c r="ES277" s="115"/>
      <c r="ET277" s="115"/>
      <c r="EU277" s="115"/>
      <c r="EV277" s="115"/>
      <c r="EW277" s="115"/>
      <c r="EX277" s="115"/>
      <c r="EY277" s="115"/>
      <c r="EZ277" s="115"/>
      <c r="FA277" s="115"/>
      <c r="FB277" s="115"/>
      <c r="FC277" s="115"/>
      <c r="FD277" s="115"/>
      <c r="FE277" s="115"/>
    </row>
    <row r="278" spans="122:161" s="86" customFormat="1" ht="12" customHeight="1">
      <c r="DR278" s="115"/>
      <c r="DS278" s="115"/>
      <c r="DT278" s="115"/>
      <c r="DU278" s="115"/>
      <c r="DV278" s="115"/>
      <c r="DW278" s="115"/>
      <c r="DX278" s="115"/>
      <c r="DY278" s="115"/>
      <c r="DZ278" s="115"/>
      <c r="EA278" s="115"/>
      <c r="EB278" s="115"/>
      <c r="EC278" s="115"/>
      <c r="ED278" s="115"/>
      <c r="EE278" s="115"/>
      <c r="EF278" s="115"/>
      <c r="EG278" s="115"/>
      <c r="EH278" s="115"/>
      <c r="EI278" s="115"/>
      <c r="EJ278" s="115"/>
      <c r="EK278" s="115"/>
      <c r="EL278" s="115"/>
      <c r="EM278" s="115"/>
      <c r="EN278" s="115"/>
      <c r="EO278" s="115"/>
      <c r="EP278" s="115"/>
      <c r="EQ278" s="115"/>
      <c r="ER278" s="115"/>
      <c r="ES278" s="115"/>
      <c r="ET278" s="115"/>
      <c r="EU278" s="115"/>
      <c r="EV278" s="115"/>
      <c r="EW278" s="115"/>
      <c r="EX278" s="115"/>
      <c r="EY278" s="115"/>
      <c r="EZ278" s="115"/>
      <c r="FA278" s="115"/>
      <c r="FB278" s="115"/>
      <c r="FC278" s="115"/>
      <c r="FD278" s="115"/>
      <c r="FE278" s="115"/>
    </row>
    <row r="279" spans="122:161" s="86" customFormat="1" ht="12" customHeight="1">
      <c r="DR279" s="115"/>
      <c r="DS279" s="115"/>
      <c r="DT279" s="115"/>
      <c r="DU279" s="115"/>
      <c r="DV279" s="115"/>
      <c r="DW279" s="115"/>
      <c r="DX279" s="115"/>
      <c r="DY279" s="115"/>
      <c r="DZ279" s="115"/>
      <c r="EA279" s="115"/>
      <c r="EB279" s="115"/>
      <c r="EC279" s="115"/>
      <c r="ED279" s="115"/>
      <c r="EE279" s="115"/>
      <c r="EF279" s="115"/>
      <c r="EG279" s="115"/>
      <c r="EH279" s="115"/>
      <c r="EI279" s="115"/>
      <c r="EJ279" s="115"/>
      <c r="EK279" s="115"/>
      <c r="EL279" s="115"/>
      <c r="EM279" s="115"/>
      <c r="EN279" s="115"/>
      <c r="EO279" s="115"/>
      <c r="EP279" s="115"/>
      <c r="EQ279" s="115"/>
      <c r="ER279" s="115"/>
      <c r="ES279" s="115"/>
      <c r="ET279" s="115"/>
      <c r="EU279" s="115"/>
      <c r="EV279" s="115"/>
      <c r="EW279" s="115"/>
      <c r="EX279" s="115"/>
      <c r="EY279" s="115"/>
      <c r="EZ279" s="115"/>
      <c r="FA279" s="115"/>
      <c r="FB279" s="115"/>
      <c r="FC279" s="115"/>
      <c r="FD279" s="115"/>
      <c r="FE279" s="115"/>
    </row>
    <row r="280" spans="122:161" s="86" customFormat="1" ht="12" customHeight="1">
      <c r="DR280" s="115"/>
      <c r="DS280" s="115"/>
      <c r="DT280" s="115"/>
      <c r="DU280" s="115"/>
      <c r="DV280" s="115"/>
      <c r="DW280" s="115"/>
      <c r="DX280" s="115"/>
      <c r="DY280" s="115"/>
      <c r="DZ280" s="115"/>
      <c r="EA280" s="115"/>
      <c r="EB280" s="115"/>
      <c r="EC280" s="115"/>
      <c r="ED280" s="115"/>
      <c r="EE280" s="115"/>
      <c r="EF280" s="115"/>
      <c r="EG280" s="115"/>
      <c r="EH280" s="115"/>
      <c r="EI280" s="115"/>
      <c r="EJ280" s="115"/>
      <c r="EK280" s="115"/>
      <c r="EL280" s="115"/>
      <c r="EM280" s="115"/>
      <c r="EN280" s="115"/>
      <c r="EO280" s="115"/>
      <c r="EP280" s="115"/>
      <c r="EQ280" s="115"/>
      <c r="ER280" s="115"/>
      <c r="ES280" s="115"/>
      <c r="ET280" s="115"/>
      <c r="EU280" s="115"/>
      <c r="EV280" s="115"/>
      <c r="EW280" s="115"/>
      <c r="EX280" s="115"/>
      <c r="EY280" s="115"/>
      <c r="EZ280" s="115"/>
      <c r="FA280" s="115"/>
      <c r="FB280" s="115"/>
      <c r="FC280" s="115"/>
      <c r="FD280" s="115"/>
      <c r="FE280" s="115"/>
    </row>
    <row r="281" spans="122:161" s="86" customFormat="1" ht="12" customHeight="1">
      <c r="DR281" s="115"/>
      <c r="DS281" s="115"/>
      <c r="DT281" s="115"/>
      <c r="DU281" s="115"/>
      <c r="DV281" s="115"/>
      <c r="DW281" s="115"/>
      <c r="DX281" s="115"/>
      <c r="DY281" s="115"/>
      <c r="DZ281" s="115"/>
      <c r="EA281" s="115"/>
      <c r="EB281" s="115"/>
      <c r="EC281" s="115"/>
      <c r="ED281" s="115"/>
      <c r="EE281" s="115"/>
      <c r="EF281" s="115"/>
      <c r="EG281" s="115"/>
      <c r="EH281" s="115"/>
      <c r="EI281" s="115"/>
      <c r="EJ281" s="115"/>
      <c r="EK281" s="115"/>
      <c r="EL281" s="115"/>
      <c r="EM281" s="115"/>
      <c r="EN281" s="115"/>
      <c r="EO281" s="115"/>
      <c r="EP281" s="115"/>
      <c r="EQ281" s="115"/>
      <c r="ER281" s="115"/>
      <c r="ES281" s="115"/>
      <c r="ET281" s="115"/>
      <c r="EU281" s="115"/>
      <c r="EV281" s="115"/>
      <c r="EW281" s="115"/>
      <c r="EX281" s="115"/>
      <c r="EY281" s="115"/>
      <c r="EZ281" s="115"/>
      <c r="FA281" s="115"/>
      <c r="FB281" s="115"/>
      <c r="FC281" s="115"/>
      <c r="FD281" s="115"/>
      <c r="FE281" s="115"/>
    </row>
    <row r="282" spans="122:161" s="86" customFormat="1" ht="12" customHeight="1">
      <c r="DR282" s="115"/>
      <c r="DS282" s="115"/>
      <c r="DT282" s="115"/>
      <c r="DU282" s="115"/>
      <c r="DV282" s="115"/>
      <c r="DW282" s="115"/>
      <c r="DX282" s="115"/>
      <c r="DY282" s="115"/>
      <c r="DZ282" s="115"/>
      <c r="EA282" s="115"/>
      <c r="EB282" s="115"/>
      <c r="EC282" s="115"/>
      <c r="ED282" s="115"/>
      <c r="EE282" s="115"/>
      <c r="EF282" s="115"/>
      <c r="EG282" s="115"/>
      <c r="EH282" s="115"/>
      <c r="EI282" s="115"/>
      <c r="EJ282" s="115"/>
      <c r="EK282" s="115"/>
      <c r="EL282" s="115"/>
      <c r="EM282" s="115"/>
      <c r="EN282" s="115"/>
      <c r="EO282" s="115"/>
      <c r="EP282" s="115"/>
      <c r="EQ282" s="115"/>
      <c r="ER282" s="115"/>
      <c r="ES282" s="115"/>
      <c r="ET282" s="115"/>
      <c r="EU282" s="115"/>
      <c r="EV282" s="115"/>
      <c r="EW282" s="115"/>
      <c r="EX282" s="115"/>
      <c r="EY282" s="115"/>
      <c r="EZ282" s="115"/>
      <c r="FA282" s="115"/>
      <c r="FB282" s="115"/>
      <c r="FC282" s="115"/>
      <c r="FD282" s="115"/>
      <c r="FE282" s="115"/>
    </row>
    <row r="283" spans="122:161" s="86" customFormat="1" ht="12" customHeight="1">
      <c r="DR283" s="115"/>
      <c r="DS283" s="115"/>
      <c r="DT283" s="115"/>
      <c r="DU283" s="115"/>
      <c r="DV283" s="115"/>
      <c r="DW283" s="115"/>
      <c r="DX283" s="115"/>
      <c r="DY283" s="115"/>
      <c r="DZ283" s="115"/>
      <c r="EA283" s="115"/>
      <c r="EB283" s="115"/>
      <c r="EC283" s="115"/>
      <c r="ED283" s="115"/>
      <c r="EE283" s="115"/>
      <c r="EF283" s="115"/>
      <c r="EG283" s="115"/>
      <c r="EH283" s="115"/>
      <c r="EI283" s="115"/>
      <c r="EJ283" s="115"/>
      <c r="EK283" s="115"/>
      <c r="EL283" s="115"/>
      <c r="EM283" s="115"/>
      <c r="EN283" s="115"/>
      <c r="EO283" s="115"/>
      <c r="EP283" s="115"/>
      <c r="EQ283" s="115"/>
      <c r="ER283" s="115"/>
      <c r="ES283" s="115"/>
      <c r="ET283" s="115"/>
      <c r="EU283" s="115"/>
      <c r="EV283" s="115"/>
      <c r="EW283" s="115"/>
      <c r="EX283" s="115"/>
      <c r="EY283" s="115"/>
      <c r="EZ283" s="115"/>
      <c r="FA283" s="115"/>
      <c r="FB283" s="115"/>
      <c r="FC283" s="115"/>
      <c r="FD283" s="115"/>
      <c r="FE283" s="115"/>
    </row>
    <row r="284" spans="122:161" s="86" customFormat="1" ht="12" customHeight="1">
      <c r="DR284" s="115"/>
      <c r="DS284" s="115"/>
      <c r="DT284" s="115"/>
      <c r="DU284" s="115"/>
      <c r="DV284" s="115"/>
      <c r="DW284" s="115"/>
      <c r="DX284" s="115"/>
      <c r="DY284" s="115"/>
      <c r="DZ284" s="115"/>
      <c r="EA284" s="115"/>
      <c r="EB284" s="115"/>
      <c r="EC284" s="115"/>
      <c r="ED284" s="115"/>
      <c r="EE284" s="115"/>
      <c r="EF284" s="115"/>
      <c r="EG284" s="115"/>
      <c r="EH284" s="115"/>
      <c r="EI284" s="115"/>
      <c r="EJ284" s="115"/>
      <c r="EK284" s="115"/>
      <c r="EL284" s="115"/>
      <c r="EM284" s="115"/>
      <c r="EN284" s="115"/>
      <c r="EO284" s="115"/>
      <c r="EP284" s="115"/>
      <c r="EQ284" s="115"/>
      <c r="ER284" s="115"/>
      <c r="ES284" s="115"/>
      <c r="ET284" s="115"/>
      <c r="EU284" s="115"/>
      <c r="EV284" s="115"/>
      <c r="EW284" s="115"/>
      <c r="EX284" s="115"/>
      <c r="EY284" s="115"/>
      <c r="EZ284" s="115"/>
      <c r="FA284" s="115"/>
      <c r="FB284" s="115"/>
      <c r="FC284" s="115"/>
      <c r="FD284" s="115"/>
      <c r="FE284" s="115"/>
    </row>
    <row r="285" spans="122:161" s="86" customFormat="1" ht="12" customHeight="1">
      <c r="DR285" s="115"/>
      <c r="DS285" s="115"/>
      <c r="DT285" s="115"/>
      <c r="DU285" s="115"/>
      <c r="DV285" s="115"/>
      <c r="DW285" s="115"/>
      <c r="DX285" s="115"/>
      <c r="DY285" s="115"/>
      <c r="DZ285" s="115"/>
      <c r="EA285" s="115"/>
      <c r="EB285" s="115"/>
      <c r="EC285" s="115"/>
      <c r="ED285" s="115"/>
      <c r="EE285" s="115"/>
      <c r="EF285" s="115"/>
      <c r="EG285" s="115"/>
      <c r="EH285" s="115"/>
      <c r="EI285" s="115"/>
      <c r="EJ285" s="115"/>
      <c r="EK285" s="115"/>
      <c r="EL285" s="115"/>
      <c r="EM285" s="115"/>
      <c r="EN285" s="115"/>
      <c r="EO285" s="115"/>
      <c r="EP285" s="115"/>
      <c r="EQ285" s="115"/>
      <c r="ER285" s="115"/>
      <c r="ES285" s="115"/>
      <c r="ET285" s="115"/>
      <c r="EU285" s="115"/>
      <c r="EV285" s="115"/>
      <c r="EW285" s="115"/>
      <c r="EX285" s="115"/>
      <c r="EY285" s="115"/>
      <c r="EZ285" s="115"/>
      <c r="FA285" s="115"/>
      <c r="FB285" s="115"/>
      <c r="FC285" s="115"/>
      <c r="FD285" s="115"/>
      <c r="FE285" s="115"/>
    </row>
    <row r="286" spans="122:161" s="86" customFormat="1" ht="12" customHeight="1">
      <c r="DR286" s="115"/>
      <c r="DS286" s="115"/>
      <c r="DT286" s="115"/>
      <c r="DU286" s="115"/>
      <c r="DV286" s="115"/>
      <c r="DW286" s="115"/>
      <c r="DX286" s="115"/>
      <c r="DY286" s="115"/>
      <c r="DZ286" s="115"/>
      <c r="EA286" s="115"/>
      <c r="EB286" s="115"/>
      <c r="EC286" s="115"/>
      <c r="ED286" s="115"/>
      <c r="EE286" s="115"/>
      <c r="EF286" s="115"/>
      <c r="EG286" s="115"/>
      <c r="EH286" s="115"/>
      <c r="EI286" s="115"/>
      <c r="EJ286" s="115"/>
      <c r="EK286" s="115"/>
      <c r="EL286" s="115"/>
      <c r="EM286" s="115"/>
      <c r="EN286" s="115"/>
      <c r="EO286" s="115"/>
      <c r="EP286" s="115"/>
      <c r="EQ286" s="115"/>
      <c r="ER286" s="115"/>
      <c r="ES286" s="115"/>
      <c r="ET286" s="115"/>
      <c r="EU286" s="115"/>
      <c r="EV286" s="115"/>
      <c r="EW286" s="115"/>
      <c r="EX286" s="115"/>
      <c r="EY286" s="115"/>
      <c r="EZ286" s="115"/>
      <c r="FA286" s="115"/>
      <c r="FB286" s="115"/>
      <c r="FC286" s="115"/>
      <c r="FD286" s="115"/>
      <c r="FE286" s="115"/>
    </row>
    <row r="287" spans="122:161" s="86" customFormat="1" ht="12" customHeight="1">
      <c r="DR287" s="115"/>
      <c r="DS287" s="115"/>
      <c r="DT287" s="115"/>
      <c r="DU287" s="115"/>
      <c r="DV287" s="115"/>
      <c r="DW287" s="115"/>
      <c r="DX287" s="115"/>
      <c r="DY287" s="115"/>
      <c r="DZ287" s="115"/>
      <c r="EA287" s="115"/>
      <c r="EB287" s="115"/>
      <c r="EC287" s="115"/>
      <c r="ED287" s="115"/>
      <c r="EE287" s="115"/>
      <c r="EF287" s="115"/>
      <c r="EG287" s="115"/>
      <c r="EH287" s="115"/>
      <c r="EI287" s="115"/>
      <c r="EJ287" s="115"/>
      <c r="EK287" s="115"/>
      <c r="EL287" s="115"/>
      <c r="EM287" s="115"/>
      <c r="EN287" s="115"/>
      <c r="EO287" s="115"/>
      <c r="EP287" s="115"/>
      <c r="EQ287" s="115"/>
      <c r="ER287" s="115"/>
      <c r="ES287" s="115"/>
      <c r="ET287" s="115"/>
      <c r="EU287" s="115"/>
      <c r="EV287" s="115"/>
      <c r="EW287" s="115"/>
      <c r="EX287" s="115"/>
      <c r="EY287" s="115"/>
      <c r="EZ287" s="115"/>
      <c r="FA287" s="115"/>
      <c r="FB287" s="115"/>
      <c r="FC287" s="115"/>
      <c r="FD287" s="115"/>
      <c r="FE287" s="115"/>
    </row>
    <row r="288" spans="122:161" s="86" customFormat="1" ht="12" customHeight="1">
      <c r="DR288" s="115"/>
      <c r="DS288" s="115"/>
      <c r="DT288" s="115"/>
      <c r="DU288" s="115"/>
      <c r="DV288" s="115"/>
      <c r="DW288" s="115"/>
      <c r="DX288" s="115"/>
      <c r="DY288" s="115"/>
      <c r="DZ288" s="115"/>
      <c r="EA288" s="115"/>
      <c r="EB288" s="115"/>
      <c r="EC288" s="115"/>
      <c r="ED288" s="115"/>
      <c r="EE288" s="115"/>
      <c r="EF288" s="115"/>
      <c r="EG288" s="115"/>
      <c r="EH288" s="115"/>
      <c r="EI288" s="115"/>
      <c r="EJ288" s="115"/>
      <c r="EK288" s="115"/>
      <c r="EL288" s="115"/>
      <c r="EM288" s="115"/>
      <c r="EN288" s="115"/>
      <c r="EO288" s="115"/>
      <c r="EP288" s="115"/>
      <c r="EQ288" s="115"/>
      <c r="ER288" s="115"/>
      <c r="ES288" s="115"/>
      <c r="ET288" s="115"/>
      <c r="EU288" s="115"/>
      <c r="EV288" s="115"/>
      <c r="EW288" s="115"/>
      <c r="EX288" s="115"/>
      <c r="EY288" s="115"/>
      <c r="EZ288" s="115"/>
      <c r="FA288" s="115"/>
      <c r="FB288" s="115"/>
      <c r="FC288" s="115"/>
      <c r="FD288" s="115"/>
      <c r="FE288" s="115"/>
    </row>
    <row r="289" spans="122:161" s="86" customFormat="1" ht="12" customHeight="1">
      <c r="DR289" s="115"/>
      <c r="DS289" s="115"/>
      <c r="DT289" s="115"/>
      <c r="DU289" s="115"/>
      <c r="DV289" s="115"/>
      <c r="DW289" s="115"/>
      <c r="DX289" s="115"/>
      <c r="DY289" s="115"/>
      <c r="DZ289" s="115"/>
      <c r="EA289" s="115"/>
      <c r="EB289" s="115"/>
      <c r="EC289" s="115"/>
      <c r="ED289" s="115"/>
      <c r="EE289" s="115"/>
      <c r="EF289" s="115"/>
      <c r="EG289" s="115"/>
      <c r="EH289" s="115"/>
      <c r="EI289" s="115"/>
      <c r="EJ289" s="115"/>
      <c r="EK289" s="115"/>
      <c r="EL289" s="115"/>
      <c r="EM289" s="115"/>
      <c r="EN289" s="115"/>
      <c r="EO289" s="115"/>
      <c r="EP289" s="115"/>
      <c r="EQ289" s="115"/>
      <c r="ER289" s="115"/>
      <c r="ES289" s="115"/>
      <c r="ET289" s="115"/>
      <c r="EU289" s="115"/>
      <c r="EV289" s="115"/>
      <c r="EW289" s="115"/>
      <c r="EX289" s="115"/>
      <c r="EY289" s="115"/>
      <c r="EZ289" s="115"/>
      <c r="FA289" s="115"/>
      <c r="FB289" s="115"/>
      <c r="FC289" s="115"/>
      <c r="FD289" s="115"/>
      <c r="FE289" s="115"/>
    </row>
    <row r="290" spans="122:161" s="86" customFormat="1" ht="12" customHeight="1">
      <c r="DR290" s="115"/>
      <c r="DS290" s="115"/>
      <c r="DT290" s="115"/>
      <c r="DU290" s="115"/>
      <c r="DV290" s="115"/>
      <c r="DW290" s="115"/>
      <c r="DX290" s="115"/>
      <c r="DY290" s="115"/>
      <c r="DZ290" s="115"/>
      <c r="EA290" s="115"/>
      <c r="EB290" s="115"/>
      <c r="EC290" s="115"/>
      <c r="ED290" s="115"/>
      <c r="EE290" s="115"/>
      <c r="EF290" s="115"/>
      <c r="EG290" s="115"/>
      <c r="EH290" s="115"/>
      <c r="EI290" s="115"/>
      <c r="EJ290" s="115"/>
      <c r="EK290" s="115"/>
      <c r="EL290" s="115"/>
      <c r="EM290" s="115"/>
      <c r="EN290" s="115"/>
      <c r="EO290" s="115"/>
      <c r="EP290" s="115"/>
      <c r="EQ290" s="115"/>
      <c r="ER290" s="115"/>
      <c r="ES290" s="115"/>
      <c r="ET290" s="115"/>
      <c r="EU290" s="115"/>
      <c r="EV290" s="115"/>
      <c r="EW290" s="115"/>
      <c r="EX290" s="115"/>
      <c r="EY290" s="115"/>
      <c r="EZ290" s="115"/>
      <c r="FA290" s="115"/>
      <c r="FB290" s="115"/>
      <c r="FC290" s="115"/>
      <c r="FD290" s="115"/>
      <c r="FE290" s="115"/>
    </row>
    <row r="291" spans="122:161" s="86" customFormat="1" ht="12" customHeight="1">
      <c r="DR291" s="115"/>
      <c r="DS291" s="115"/>
      <c r="DT291" s="115"/>
      <c r="DU291" s="115"/>
      <c r="DV291" s="115"/>
      <c r="DW291" s="115"/>
      <c r="DX291" s="115"/>
      <c r="DY291" s="115"/>
      <c r="DZ291" s="115"/>
      <c r="EA291" s="115"/>
      <c r="EB291" s="115"/>
      <c r="EC291" s="115"/>
      <c r="ED291" s="115"/>
      <c r="EE291" s="115"/>
      <c r="EF291" s="115"/>
      <c r="EG291" s="115"/>
      <c r="EH291" s="115"/>
      <c r="EI291" s="115"/>
      <c r="EJ291" s="115"/>
      <c r="EK291" s="115"/>
      <c r="EL291" s="115"/>
      <c r="EM291" s="115"/>
      <c r="EN291" s="115"/>
      <c r="EO291" s="115"/>
      <c r="EP291" s="115"/>
      <c r="EQ291" s="115"/>
      <c r="ER291" s="115"/>
      <c r="ES291" s="115"/>
      <c r="ET291" s="115"/>
      <c r="EU291" s="115"/>
      <c r="EV291" s="115"/>
      <c r="EW291" s="115"/>
      <c r="EX291" s="115"/>
      <c r="EY291" s="115"/>
      <c r="EZ291" s="115"/>
      <c r="FA291" s="115"/>
      <c r="FB291" s="115"/>
      <c r="FC291" s="115"/>
      <c r="FD291" s="115"/>
      <c r="FE291" s="115"/>
    </row>
    <row r="292" spans="122:161" s="86" customFormat="1" ht="12" customHeight="1">
      <c r="DR292" s="115"/>
      <c r="DS292" s="115"/>
      <c r="DT292" s="115"/>
      <c r="DU292" s="115"/>
      <c r="DV292" s="115"/>
      <c r="DW292" s="115"/>
      <c r="DX292" s="115"/>
      <c r="DY292" s="115"/>
      <c r="DZ292" s="115"/>
      <c r="EA292" s="115"/>
      <c r="EB292" s="115"/>
      <c r="EC292" s="115"/>
      <c r="ED292" s="115"/>
      <c r="EE292" s="115"/>
      <c r="EF292" s="115"/>
      <c r="EG292" s="115"/>
      <c r="EH292" s="115"/>
      <c r="EI292" s="115"/>
      <c r="EJ292" s="115"/>
      <c r="EK292" s="115"/>
      <c r="EL292" s="115"/>
      <c r="EM292" s="115"/>
      <c r="EN292" s="115"/>
      <c r="EO292" s="115"/>
      <c r="EP292" s="115"/>
      <c r="EQ292" s="115"/>
      <c r="ER292" s="115"/>
      <c r="ES292" s="115"/>
      <c r="ET292" s="115"/>
      <c r="EU292" s="115"/>
      <c r="EV292" s="115"/>
      <c r="EW292" s="115"/>
      <c r="EX292" s="115"/>
      <c r="EY292" s="115"/>
      <c r="EZ292" s="115"/>
      <c r="FA292" s="115"/>
      <c r="FB292" s="115"/>
      <c r="FC292" s="115"/>
      <c r="FD292" s="115"/>
      <c r="FE292" s="115"/>
    </row>
    <row r="293" spans="122:161" s="86" customFormat="1" ht="12" customHeight="1">
      <c r="DR293" s="115"/>
      <c r="DS293" s="115"/>
      <c r="DT293" s="115"/>
      <c r="DU293" s="115"/>
      <c r="DV293" s="115"/>
      <c r="DW293" s="115"/>
      <c r="DX293" s="115"/>
      <c r="DY293" s="115"/>
      <c r="DZ293" s="115"/>
      <c r="EA293" s="115"/>
      <c r="EB293" s="115"/>
      <c r="EC293" s="115"/>
      <c r="ED293" s="115"/>
      <c r="EE293" s="115"/>
      <c r="EF293" s="115"/>
      <c r="EG293" s="115"/>
      <c r="EH293" s="115"/>
      <c r="EI293" s="115"/>
      <c r="EJ293" s="115"/>
      <c r="EK293" s="115"/>
      <c r="EL293" s="115"/>
      <c r="EM293" s="115"/>
      <c r="EN293" s="115"/>
      <c r="EO293" s="115"/>
      <c r="EP293" s="115"/>
      <c r="EQ293" s="115"/>
      <c r="ER293" s="115"/>
      <c r="ES293" s="115"/>
      <c r="ET293" s="115"/>
      <c r="EU293" s="115"/>
      <c r="EV293" s="115"/>
      <c r="EW293" s="115"/>
      <c r="EX293" s="115"/>
      <c r="EY293" s="115"/>
      <c r="EZ293" s="115"/>
      <c r="FA293" s="115"/>
      <c r="FB293" s="115"/>
      <c r="FC293" s="115"/>
      <c r="FD293" s="115"/>
      <c r="FE293" s="115"/>
    </row>
    <row r="294" spans="122:161" s="86" customFormat="1" ht="12" customHeight="1">
      <c r="DR294" s="115"/>
      <c r="DS294" s="115"/>
      <c r="DT294" s="115"/>
      <c r="DU294" s="115"/>
      <c r="DV294" s="115"/>
      <c r="DW294" s="115"/>
      <c r="DX294" s="115"/>
      <c r="DY294" s="115"/>
      <c r="DZ294" s="115"/>
      <c r="EA294" s="115"/>
      <c r="EB294" s="115"/>
      <c r="EC294" s="115"/>
      <c r="ED294" s="115"/>
      <c r="EE294" s="115"/>
      <c r="EF294" s="115"/>
      <c r="EG294" s="115"/>
      <c r="EH294" s="115"/>
      <c r="EI294" s="115"/>
      <c r="EJ294" s="115"/>
      <c r="EK294" s="115"/>
      <c r="EL294" s="115"/>
      <c r="EM294" s="115"/>
      <c r="EN294" s="115"/>
      <c r="EO294" s="115"/>
      <c r="EP294" s="115"/>
      <c r="EQ294" s="115"/>
      <c r="ER294" s="115"/>
      <c r="ES294" s="115"/>
      <c r="ET294" s="115"/>
      <c r="EU294" s="115"/>
      <c r="EV294" s="115"/>
      <c r="EW294" s="115"/>
      <c r="EX294" s="115"/>
      <c r="EY294" s="115"/>
      <c r="EZ294" s="115"/>
      <c r="FA294" s="115"/>
      <c r="FB294" s="115"/>
      <c r="FC294" s="115"/>
      <c r="FD294" s="115"/>
      <c r="FE294" s="115"/>
    </row>
    <row r="295" spans="122:161" s="86" customFormat="1" ht="12" customHeight="1">
      <c r="DR295" s="115"/>
      <c r="DS295" s="115"/>
      <c r="DT295" s="115"/>
      <c r="DU295" s="115"/>
      <c r="DV295" s="115"/>
      <c r="DW295" s="115"/>
      <c r="DX295" s="115"/>
      <c r="DY295" s="115"/>
      <c r="DZ295" s="115"/>
      <c r="EA295" s="115"/>
      <c r="EB295" s="115"/>
      <c r="EC295" s="115"/>
      <c r="ED295" s="115"/>
      <c r="EE295" s="115"/>
      <c r="EF295" s="115"/>
      <c r="EG295" s="115"/>
      <c r="EH295" s="115"/>
      <c r="EI295" s="115"/>
      <c r="EJ295" s="115"/>
      <c r="EK295" s="115"/>
      <c r="EL295" s="115"/>
      <c r="EM295" s="115"/>
      <c r="EN295" s="115"/>
      <c r="EO295" s="115"/>
      <c r="EP295" s="115"/>
      <c r="EQ295" s="115"/>
      <c r="ER295" s="115"/>
      <c r="ES295" s="115"/>
      <c r="ET295" s="115"/>
      <c r="EU295" s="115"/>
      <c r="EV295" s="115"/>
      <c r="EW295" s="115"/>
      <c r="EX295" s="115"/>
      <c r="EY295" s="115"/>
      <c r="EZ295" s="115"/>
      <c r="FA295" s="115"/>
      <c r="FB295" s="115"/>
      <c r="FC295" s="115"/>
      <c r="FD295" s="115"/>
      <c r="FE295" s="115"/>
    </row>
    <row r="296" spans="122:161" s="86" customFormat="1" ht="12" customHeight="1">
      <c r="DR296" s="115"/>
      <c r="DS296" s="115"/>
      <c r="DT296" s="115"/>
      <c r="DU296" s="115"/>
      <c r="DV296" s="115"/>
      <c r="DW296" s="115"/>
      <c r="DX296" s="115"/>
      <c r="DY296" s="115"/>
      <c r="DZ296" s="115"/>
      <c r="EA296" s="115"/>
      <c r="EB296" s="115"/>
      <c r="EC296" s="115"/>
      <c r="ED296" s="115"/>
      <c r="EE296" s="115"/>
      <c r="EF296" s="115"/>
      <c r="EG296" s="115"/>
      <c r="EH296" s="115"/>
      <c r="EI296" s="115"/>
      <c r="EJ296" s="115"/>
      <c r="EK296" s="115"/>
      <c r="EL296" s="115"/>
      <c r="EM296" s="115"/>
      <c r="EN296" s="115"/>
      <c r="EO296" s="115"/>
      <c r="EP296" s="115"/>
      <c r="EQ296" s="115"/>
      <c r="ER296" s="115"/>
      <c r="ES296" s="115"/>
      <c r="ET296" s="115"/>
      <c r="EU296" s="115"/>
      <c r="EV296" s="115"/>
      <c r="EW296" s="115"/>
      <c r="EX296" s="115"/>
      <c r="EY296" s="115"/>
      <c r="EZ296" s="115"/>
      <c r="FA296" s="115"/>
      <c r="FB296" s="115"/>
      <c r="FC296" s="115"/>
      <c r="FD296" s="115"/>
      <c r="FE296" s="115"/>
    </row>
    <row r="297" spans="122:161" s="86" customFormat="1" ht="12" customHeight="1">
      <c r="DR297" s="115"/>
      <c r="DS297" s="115"/>
      <c r="DT297" s="115"/>
      <c r="DU297" s="115"/>
      <c r="DV297" s="115"/>
      <c r="DW297" s="115"/>
      <c r="DX297" s="115"/>
      <c r="DY297" s="115"/>
      <c r="DZ297" s="115"/>
      <c r="EA297" s="115"/>
      <c r="EB297" s="115"/>
      <c r="EC297" s="115"/>
      <c r="ED297" s="115"/>
      <c r="EE297" s="115"/>
      <c r="EF297" s="115"/>
      <c r="EG297" s="115"/>
      <c r="EH297" s="115"/>
      <c r="EI297" s="115"/>
      <c r="EJ297" s="115"/>
      <c r="EK297" s="115"/>
      <c r="EL297" s="115"/>
      <c r="EM297" s="115"/>
      <c r="EN297" s="115"/>
      <c r="EO297" s="115"/>
      <c r="EP297" s="115"/>
      <c r="EQ297" s="115"/>
      <c r="ER297" s="115"/>
      <c r="ES297" s="115"/>
      <c r="ET297" s="115"/>
      <c r="EU297" s="115"/>
      <c r="EV297" s="115"/>
      <c r="EW297" s="115"/>
      <c r="EX297" s="115"/>
      <c r="EY297" s="115"/>
      <c r="EZ297" s="115"/>
      <c r="FA297" s="115"/>
      <c r="FB297" s="115"/>
      <c r="FC297" s="115"/>
      <c r="FD297" s="115"/>
      <c r="FE297" s="115"/>
    </row>
    <row r="298" spans="122:161" s="86" customFormat="1" ht="12" customHeight="1">
      <c r="DR298" s="115"/>
      <c r="DS298" s="115"/>
      <c r="DT298" s="115"/>
      <c r="DU298" s="115"/>
      <c r="DV298" s="115"/>
      <c r="DW298" s="115"/>
      <c r="DX298" s="115"/>
      <c r="DY298" s="115"/>
      <c r="DZ298" s="115"/>
      <c r="EA298" s="115"/>
      <c r="EB298" s="115"/>
      <c r="EC298" s="115"/>
      <c r="ED298" s="115"/>
      <c r="EE298" s="115"/>
      <c r="EF298" s="115"/>
      <c r="EG298" s="115"/>
      <c r="EH298" s="115"/>
      <c r="EI298" s="115"/>
      <c r="EJ298" s="115"/>
      <c r="EK298" s="115"/>
      <c r="EL298" s="115"/>
      <c r="EM298" s="115"/>
      <c r="EN298" s="115"/>
      <c r="EO298" s="115"/>
      <c r="EP298" s="115"/>
      <c r="EQ298" s="115"/>
      <c r="ER298" s="115"/>
      <c r="ES298" s="115"/>
      <c r="ET298" s="115"/>
      <c r="EU298" s="115"/>
      <c r="EV298" s="115"/>
      <c r="EW298" s="115"/>
      <c r="EX298" s="115"/>
      <c r="EY298" s="115"/>
      <c r="EZ298" s="115"/>
      <c r="FA298" s="115"/>
      <c r="FB298" s="115"/>
      <c r="FC298" s="115"/>
      <c r="FD298" s="115"/>
      <c r="FE298" s="115"/>
    </row>
    <row r="299" spans="122:161" s="86" customFormat="1" ht="12" customHeight="1">
      <c r="DR299" s="115"/>
      <c r="DS299" s="115"/>
      <c r="DT299" s="115"/>
      <c r="DU299" s="115"/>
      <c r="DV299" s="115"/>
      <c r="DW299" s="115"/>
      <c r="DX299" s="115"/>
      <c r="DY299" s="115"/>
      <c r="DZ299" s="115"/>
      <c r="EA299" s="115"/>
      <c r="EB299" s="115"/>
      <c r="EC299" s="115"/>
      <c r="ED299" s="115"/>
      <c r="EE299" s="115"/>
      <c r="EF299" s="115"/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  <c r="EV299" s="115"/>
      <c r="EW299" s="115"/>
      <c r="EX299" s="115"/>
      <c r="EY299" s="115"/>
      <c r="EZ299" s="115"/>
      <c r="FA299" s="115"/>
      <c r="FB299" s="115"/>
      <c r="FC299" s="115"/>
      <c r="FD299" s="115"/>
      <c r="FE299" s="115"/>
    </row>
    <row r="300" spans="122:161" s="86" customFormat="1" ht="12" customHeight="1">
      <c r="DR300" s="115"/>
      <c r="DS300" s="115"/>
      <c r="DT300" s="115"/>
      <c r="DU300" s="115"/>
      <c r="DV300" s="115"/>
      <c r="DW300" s="115"/>
      <c r="DX300" s="115"/>
      <c r="DY300" s="115"/>
      <c r="DZ300" s="115"/>
      <c r="EA300" s="115"/>
      <c r="EB300" s="115"/>
      <c r="EC300" s="115"/>
      <c r="ED300" s="115"/>
      <c r="EE300" s="115"/>
      <c r="EF300" s="115"/>
      <c r="EG300" s="115"/>
      <c r="EH300" s="115"/>
      <c r="EI300" s="115"/>
      <c r="EJ300" s="115"/>
      <c r="EK300" s="115"/>
      <c r="EL300" s="115"/>
      <c r="EM300" s="115"/>
      <c r="EN300" s="115"/>
      <c r="EO300" s="115"/>
      <c r="EP300" s="115"/>
      <c r="EQ300" s="115"/>
      <c r="ER300" s="115"/>
      <c r="ES300" s="115"/>
      <c r="ET300" s="115"/>
      <c r="EU300" s="115"/>
      <c r="EV300" s="115"/>
      <c r="EW300" s="115"/>
      <c r="EX300" s="115"/>
      <c r="EY300" s="115"/>
      <c r="EZ300" s="115"/>
      <c r="FA300" s="115"/>
      <c r="FB300" s="115"/>
      <c r="FC300" s="115"/>
      <c r="FD300" s="115"/>
      <c r="FE300" s="115"/>
    </row>
    <row r="301" spans="122:161" s="86" customFormat="1" ht="12" customHeight="1">
      <c r="DR301" s="115"/>
      <c r="DS301" s="115"/>
      <c r="DT301" s="115"/>
      <c r="DU301" s="115"/>
      <c r="DV301" s="115"/>
      <c r="DW301" s="115"/>
      <c r="DX301" s="115"/>
      <c r="DY301" s="115"/>
      <c r="DZ301" s="115"/>
      <c r="EA301" s="115"/>
      <c r="EB301" s="115"/>
      <c r="EC301" s="115"/>
      <c r="ED301" s="115"/>
      <c r="EE301" s="115"/>
      <c r="EF301" s="115"/>
      <c r="EG301" s="115"/>
      <c r="EH301" s="115"/>
      <c r="EI301" s="115"/>
      <c r="EJ301" s="115"/>
      <c r="EK301" s="115"/>
      <c r="EL301" s="115"/>
      <c r="EM301" s="115"/>
      <c r="EN301" s="115"/>
      <c r="EO301" s="115"/>
      <c r="EP301" s="115"/>
      <c r="EQ301" s="115"/>
      <c r="ER301" s="115"/>
      <c r="ES301" s="115"/>
      <c r="ET301" s="115"/>
      <c r="EU301" s="115"/>
      <c r="EV301" s="115"/>
      <c r="EW301" s="115"/>
      <c r="EX301" s="115"/>
      <c r="EY301" s="115"/>
      <c r="EZ301" s="115"/>
      <c r="FA301" s="115"/>
      <c r="FB301" s="115"/>
      <c r="FC301" s="115"/>
      <c r="FD301" s="115"/>
      <c r="FE301" s="115"/>
    </row>
    <row r="302" spans="122:161" s="86" customFormat="1" ht="12" customHeight="1">
      <c r="DR302" s="115"/>
      <c r="DS302" s="115"/>
      <c r="DT302" s="115"/>
      <c r="DU302" s="115"/>
      <c r="DV302" s="115"/>
      <c r="DW302" s="115"/>
      <c r="DX302" s="115"/>
      <c r="DY302" s="115"/>
      <c r="DZ302" s="115"/>
      <c r="EA302" s="115"/>
      <c r="EB302" s="115"/>
      <c r="EC302" s="115"/>
      <c r="ED302" s="115"/>
      <c r="EE302" s="115"/>
      <c r="EF302" s="115"/>
      <c r="EG302" s="115"/>
      <c r="EH302" s="115"/>
      <c r="EI302" s="115"/>
      <c r="EJ302" s="115"/>
      <c r="EK302" s="115"/>
      <c r="EL302" s="115"/>
      <c r="EM302" s="115"/>
      <c r="EN302" s="115"/>
      <c r="EO302" s="115"/>
      <c r="EP302" s="115"/>
      <c r="EQ302" s="115"/>
      <c r="ER302" s="115"/>
      <c r="ES302" s="115"/>
      <c r="ET302" s="115"/>
      <c r="EU302" s="115"/>
      <c r="EV302" s="115"/>
      <c r="EW302" s="115"/>
      <c r="EX302" s="115"/>
      <c r="EY302" s="115"/>
      <c r="EZ302" s="115"/>
      <c r="FA302" s="115"/>
      <c r="FB302" s="115"/>
      <c r="FC302" s="115"/>
      <c r="FD302" s="115"/>
      <c r="FE302" s="115"/>
    </row>
    <row r="303" spans="122:161" s="86" customFormat="1" ht="12" customHeight="1">
      <c r="DR303" s="115"/>
      <c r="DS303" s="115"/>
      <c r="DT303" s="115"/>
      <c r="DU303" s="115"/>
      <c r="DV303" s="115"/>
      <c r="DW303" s="115"/>
      <c r="DX303" s="115"/>
      <c r="DY303" s="115"/>
      <c r="DZ303" s="115"/>
      <c r="EA303" s="115"/>
      <c r="EB303" s="115"/>
      <c r="EC303" s="115"/>
      <c r="ED303" s="115"/>
      <c r="EE303" s="115"/>
      <c r="EF303" s="115"/>
      <c r="EG303" s="115"/>
      <c r="EH303" s="115"/>
      <c r="EI303" s="115"/>
      <c r="EJ303" s="115"/>
      <c r="EK303" s="115"/>
      <c r="EL303" s="115"/>
      <c r="EM303" s="115"/>
      <c r="EN303" s="115"/>
      <c r="EO303" s="115"/>
      <c r="EP303" s="115"/>
      <c r="EQ303" s="115"/>
      <c r="ER303" s="115"/>
      <c r="ES303" s="115"/>
      <c r="ET303" s="115"/>
      <c r="EU303" s="115"/>
      <c r="EV303" s="115"/>
      <c r="EW303" s="115"/>
      <c r="EX303" s="115"/>
      <c r="EY303" s="115"/>
      <c r="EZ303" s="115"/>
      <c r="FA303" s="115"/>
      <c r="FB303" s="115"/>
      <c r="FC303" s="115"/>
      <c r="FD303" s="115"/>
      <c r="FE303" s="115"/>
    </row>
    <row r="304" spans="122:161" s="86" customFormat="1" ht="12" customHeight="1">
      <c r="DR304" s="115"/>
      <c r="DS304" s="115"/>
      <c r="DT304" s="115"/>
      <c r="DU304" s="115"/>
      <c r="DV304" s="115"/>
      <c r="DW304" s="115"/>
      <c r="DX304" s="115"/>
      <c r="DY304" s="115"/>
      <c r="DZ304" s="115"/>
      <c r="EA304" s="115"/>
      <c r="EB304" s="115"/>
      <c r="EC304" s="115"/>
      <c r="ED304" s="115"/>
      <c r="EE304" s="115"/>
      <c r="EF304" s="115"/>
      <c r="EG304" s="115"/>
      <c r="EH304" s="115"/>
      <c r="EI304" s="115"/>
      <c r="EJ304" s="115"/>
      <c r="EK304" s="115"/>
      <c r="EL304" s="115"/>
      <c r="EM304" s="115"/>
      <c r="EN304" s="115"/>
      <c r="EO304" s="115"/>
      <c r="EP304" s="115"/>
      <c r="EQ304" s="115"/>
      <c r="ER304" s="115"/>
      <c r="ES304" s="115"/>
      <c r="ET304" s="115"/>
      <c r="EU304" s="115"/>
      <c r="EV304" s="115"/>
      <c r="EW304" s="115"/>
      <c r="EX304" s="115"/>
      <c r="EY304" s="115"/>
      <c r="EZ304" s="115"/>
      <c r="FA304" s="115"/>
      <c r="FB304" s="115"/>
      <c r="FC304" s="115"/>
      <c r="FD304" s="115"/>
      <c r="FE304" s="115"/>
    </row>
    <row r="305" spans="122:161" s="86" customFormat="1" ht="12" customHeight="1">
      <c r="DR305" s="115"/>
      <c r="DS305" s="115"/>
      <c r="DT305" s="115"/>
      <c r="DU305" s="115"/>
      <c r="DV305" s="115"/>
      <c r="DW305" s="115"/>
      <c r="DX305" s="115"/>
      <c r="DY305" s="115"/>
      <c r="DZ305" s="115"/>
      <c r="EA305" s="115"/>
      <c r="EB305" s="115"/>
      <c r="EC305" s="115"/>
      <c r="ED305" s="115"/>
      <c r="EE305" s="115"/>
      <c r="EF305" s="115"/>
      <c r="EG305" s="115"/>
      <c r="EH305" s="115"/>
      <c r="EI305" s="115"/>
      <c r="EJ305" s="115"/>
      <c r="EK305" s="115"/>
      <c r="EL305" s="115"/>
      <c r="EM305" s="115"/>
      <c r="EN305" s="115"/>
      <c r="EO305" s="115"/>
      <c r="EP305" s="115"/>
      <c r="EQ305" s="115"/>
      <c r="ER305" s="115"/>
      <c r="ES305" s="115"/>
      <c r="ET305" s="115"/>
      <c r="EU305" s="115"/>
      <c r="EV305" s="115"/>
      <c r="EW305" s="115"/>
      <c r="EX305" s="115"/>
      <c r="EY305" s="115"/>
      <c r="EZ305" s="115"/>
      <c r="FA305" s="115"/>
      <c r="FB305" s="115"/>
      <c r="FC305" s="115"/>
      <c r="FD305" s="115"/>
      <c r="FE305" s="115"/>
    </row>
    <row r="306" spans="122:161" s="86" customFormat="1" ht="12" customHeight="1">
      <c r="DR306" s="115"/>
      <c r="DS306" s="115"/>
      <c r="DT306" s="115"/>
      <c r="DU306" s="115"/>
      <c r="DV306" s="115"/>
      <c r="DW306" s="115"/>
      <c r="DX306" s="115"/>
      <c r="DY306" s="115"/>
      <c r="DZ306" s="115"/>
      <c r="EA306" s="115"/>
      <c r="EB306" s="115"/>
      <c r="EC306" s="115"/>
      <c r="ED306" s="115"/>
      <c r="EE306" s="115"/>
      <c r="EF306" s="115"/>
      <c r="EG306" s="115"/>
      <c r="EH306" s="115"/>
      <c r="EI306" s="115"/>
      <c r="EJ306" s="115"/>
      <c r="EK306" s="115"/>
      <c r="EL306" s="115"/>
      <c r="EM306" s="115"/>
      <c r="EN306" s="115"/>
      <c r="EO306" s="115"/>
      <c r="EP306" s="115"/>
      <c r="EQ306" s="115"/>
      <c r="ER306" s="115"/>
      <c r="ES306" s="115"/>
      <c r="ET306" s="115"/>
      <c r="EU306" s="115"/>
      <c r="EV306" s="115"/>
      <c r="EW306" s="115"/>
      <c r="EX306" s="115"/>
      <c r="EY306" s="115"/>
      <c r="EZ306" s="115"/>
      <c r="FA306" s="115"/>
      <c r="FB306" s="115"/>
      <c r="FC306" s="115"/>
      <c r="FD306" s="115"/>
      <c r="FE306" s="115"/>
    </row>
    <row r="307" spans="3:161" s="86" customFormat="1" ht="12" customHeight="1">
      <c r="C307" s="142"/>
      <c r="D307" s="228"/>
      <c r="E307" s="228"/>
      <c r="F307" s="229"/>
      <c r="H307" s="321" t="s">
        <v>157</v>
      </c>
      <c r="I307" s="321"/>
      <c r="J307" s="321"/>
      <c r="K307" s="321"/>
      <c r="L307" s="321"/>
      <c r="M307" s="321"/>
      <c r="N307" s="321"/>
      <c r="O307" s="321"/>
      <c r="P307" s="321"/>
      <c r="Q307" s="321"/>
      <c r="R307" s="321"/>
      <c r="S307" s="321"/>
      <c r="T307" s="321"/>
      <c r="U307" s="321"/>
      <c r="V307" s="321"/>
      <c r="W307" s="321"/>
      <c r="X307" s="321"/>
      <c r="Y307" s="321"/>
      <c r="Z307" s="321"/>
      <c r="AA307" s="321"/>
      <c r="AB307" s="321"/>
      <c r="AC307" s="321"/>
      <c r="AD307" s="321"/>
      <c r="AE307" s="321"/>
      <c r="AF307" s="321"/>
      <c r="AG307" s="321"/>
      <c r="AH307" s="321"/>
      <c r="AI307" s="321"/>
      <c r="AJ307" s="321"/>
      <c r="AK307" s="321"/>
      <c r="AL307" s="321"/>
      <c r="AM307" s="321"/>
      <c r="AN307" s="321"/>
      <c r="AO307" s="321"/>
      <c r="AP307" s="321"/>
      <c r="AQ307" s="321"/>
      <c r="AR307" s="321"/>
      <c r="AS307" s="321"/>
      <c r="AT307" s="321"/>
      <c r="AU307" s="321"/>
      <c r="AV307" s="321"/>
      <c r="AW307" s="321"/>
      <c r="AX307" s="321"/>
      <c r="AY307" s="321"/>
      <c r="AZ307" s="321"/>
      <c r="BA307" s="321"/>
      <c r="BB307" s="321"/>
      <c r="BC307" s="321"/>
      <c r="BD307" s="321"/>
      <c r="BE307" s="321"/>
      <c r="BF307" s="321"/>
      <c r="BG307" s="321"/>
      <c r="BH307" s="321"/>
      <c r="BI307" s="321"/>
      <c r="BJ307" s="321"/>
      <c r="BK307" s="321"/>
      <c r="BL307" s="321"/>
      <c r="BM307" s="321"/>
      <c r="BN307" s="321"/>
      <c r="BO307" s="321"/>
      <c r="BP307" s="321"/>
      <c r="BQ307" s="321"/>
      <c r="BR307" s="321"/>
      <c r="BS307" s="321"/>
      <c r="BT307" s="321"/>
      <c r="BU307" s="321"/>
      <c r="BV307" s="321"/>
      <c r="BW307" s="321"/>
      <c r="BX307" s="321"/>
      <c r="BY307" s="321"/>
      <c r="BZ307" s="321"/>
      <c r="CA307" s="321"/>
      <c r="CB307" s="321"/>
      <c r="CC307" s="321"/>
      <c r="CD307" s="321"/>
      <c r="CE307" s="321"/>
      <c r="CF307" s="321"/>
      <c r="CG307" s="321"/>
      <c r="CH307" s="321"/>
      <c r="CI307" s="321"/>
      <c r="CJ307" s="321"/>
      <c r="CK307" s="321"/>
      <c r="CL307" s="321"/>
      <c r="CM307" s="321"/>
      <c r="CN307" s="321"/>
      <c r="CO307" s="321"/>
      <c r="CP307" s="321"/>
      <c r="CQ307" s="321"/>
      <c r="CR307" s="321"/>
      <c r="CS307" s="321"/>
      <c r="CT307" s="321"/>
      <c r="CU307" s="321"/>
      <c r="CV307" s="321"/>
      <c r="CW307" s="321"/>
      <c r="CX307" s="321"/>
      <c r="CY307" s="321"/>
      <c r="CZ307" s="321"/>
      <c r="DA307" s="321"/>
      <c r="DB307" s="321"/>
      <c r="DC307" s="321"/>
      <c r="DD307" s="321"/>
      <c r="DE307" s="321"/>
      <c r="DF307" s="321"/>
      <c r="DG307" s="321"/>
      <c r="DH307" s="321"/>
      <c r="DI307" s="321"/>
      <c r="DJ307" s="321"/>
      <c r="DK307" s="321"/>
      <c r="DL307" s="321"/>
      <c r="DM307" s="321"/>
      <c r="DR307" s="115"/>
      <c r="DS307" s="115"/>
      <c r="DT307" s="115"/>
      <c r="DU307" s="115"/>
      <c r="DV307" s="115"/>
      <c r="DW307" s="115"/>
      <c r="DX307" s="115"/>
      <c r="DY307" s="115"/>
      <c r="DZ307" s="115"/>
      <c r="EA307" s="115"/>
      <c r="EB307" s="115"/>
      <c r="EC307" s="115"/>
      <c r="ED307" s="115"/>
      <c r="EE307" s="115"/>
      <c r="EF307" s="115"/>
      <c r="EG307" s="115"/>
      <c r="EH307" s="115"/>
      <c r="EI307" s="115"/>
      <c r="EJ307" s="115"/>
      <c r="EK307" s="115"/>
      <c r="EL307" s="115"/>
      <c r="EM307" s="115"/>
      <c r="EN307" s="115"/>
      <c r="EO307" s="115"/>
      <c r="EP307" s="115"/>
      <c r="EQ307" s="115"/>
      <c r="ER307" s="115"/>
      <c r="ES307" s="115"/>
      <c r="ET307" s="115"/>
      <c r="EU307" s="115"/>
      <c r="EV307" s="115"/>
      <c r="EW307" s="115"/>
      <c r="EX307" s="115"/>
      <c r="EY307" s="115"/>
      <c r="EZ307" s="115"/>
      <c r="FA307" s="115"/>
      <c r="FB307" s="115"/>
      <c r="FC307" s="115"/>
      <c r="FD307" s="115"/>
      <c r="FE307" s="115"/>
    </row>
    <row r="308" spans="8:161" s="86" customFormat="1" ht="12" customHeight="1">
      <c r="H308" s="321"/>
      <c r="I308" s="321"/>
      <c r="J308" s="321"/>
      <c r="K308" s="321"/>
      <c r="L308" s="321"/>
      <c r="M308" s="321"/>
      <c r="N308" s="321"/>
      <c r="O308" s="321"/>
      <c r="P308" s="321"/>
      <c r="Q308" s="321"/>
      <c r="R308" s="321"/>
      <c r="S308" s="321"/>
      <c r="T308" s="321"/>
      <c r="U308" s="321"/>
      <c r="V308" s="321"/>
      <c r="W308" s="321"/>
      <c r="X308" s="321"/>
      <c r="Y308" s="321"/>
      <c r="Z308" s="321"/>
      <c r="AA308" s="321"/>
      <c r="AB308" s="321"/>
      <c r="AC308" s="321"/>
      <c r="AD308" s="321"/>
      <c r="AE308" s="321"/>
      <c r="AF308" s="321"/>
      <c r="AG308" s="321"/>
      <c r="AH308" s="321"/>
      <c r="AI308" s="321"/>
      <c r="AJ308" s="321"/>
      <c r="AK308" s="321"/>
      <c r="AL308" s="321"/>
      <c r="AM308" s="321"/>
      <c r="AN308" s="321"/>
      <c r="AO308" s="321"/>
      <c r="AP308" s="321"/>
      <c r="AQ308" s="321"/>
      <c r="AR308" s="321"/>
      <c r="AS308" s="321"/>
      <c r="AT308" s="321"/>
      <c r="AU308" s="321"/>
      <c r="AV308" s="321"/>
      <c r="AW308" s="321"/>
      <c r="AX308" s="321"/>
      <c r="AY308" s="321"/>
      <c r="AZ308" s="321"/>
      <c r="BA308" s="321"/>
      <c r="BB308" s="321"/>
      <c r="BC308" s="321"/>
      <c r="BD308" s="321"/>
      <c r="BE308" s="321"/>
      <c r="BF308" s="321"/>
      <c r="BG308" s="321"/>
      <c r="BH308" s="321"/>
      <c r="BI308" s="321"/>
      <c r="BJ308" s="321"/>
      <c r="BK308" s="321"/>
      <c r="BL308" s="321"/>
      <c r="BM308" s="321"/>
      <c r="BN308" s="321"/>
      <c r="BO308" s="321"/>
      <c r="BP308" s="321"/>
      <c r="BQ308" s="321"/>
      <c r="BR308" s="321"/>
      <c r="BS308" s="321"/>
      <c r="BT308" s="321"/>
      <c r="BU308" s="321"/>
      <c r="BV308" s="321"/>
      <c r="BW308" s="321"/>
      <c r="BX308" s="321"/>
      <c r="BY308" s="321"/>
      <c r="BZ308" s="321"/>
      <c r="CA308" s="321"/>
      <c r="CB308" s="321"/>
      <c r="CC308" s="321"/>
      <c r="CD308" s="321"/>
      <c r="CE308" s="321"/>
      <c r="CF308" s="321"/>
      <c r="CG308" s="321"/>
      <c r="CH308" s="321"/>
      <c r="CI308" s="321"/>
      <c r="CJ308" s="321"/>
      <c r="CK308" s="321"/>
      <c r="CL308" s="321"/>
      <c r="CM308" s="321"/>
      <c r="CN308" s="321"/>
      <c r="CO308" s="321"/>
      <c r="CP308" s="321"/>
      <c r="CQ308" s="321"/>
      <c r="CR308" s="321"/>
      <c r="CS308" s="321"/>
      <c r="CT308" s="321"/>
      <c r="CU308" s="321"/>
      <c r="CV308" s="321"/>
      <c r="CW308" s="321"/>
      <c r="CX308" s="321"/>
      <c r="CY308" s="321"/>
      <c r="CZ308" s="321"/>
      <c r="DA308" s="321"/>
      <c r="DB308" s="321"/>
      <c r="DC308" s="321"/>
      <c r="DD308" s="321"/>
      <c r="DE308" s="321"/>
      <c r="DF308" s="321"/>
      <c r="DG308" s="321"/>
      <c r="DH308" s="321"/>
      <c r="DI308" s="321"/>
      <c r="DJ308" s="321"/>
      <c r="DK308" s="321"/>
      <c r="DL308" s="321"/>
      <c r="DM308" s="321"/>
      <c r="DR308" s="115"/>
      <c r="DS308" s="115"/>
      <c r="DT308" s="115"/>
      <c r="DU308" s="115"/>
      <c r="DV308" s="115"/>
      <c r="DW308" s="115"/>
      <c r="DX308" s="115"/>
      <c r="DY308" s="115"/>
      <c r="DZ308" s="115"/>
      <c r="EA308" s="115"/>
      <c r="EB308" s="115"/>
      <c r="EC308" s="115"/>
      <c r="ED308" s="115"/>
      <c r="EE308" s="115"/>
      <c r="EF308" s="115"/>
      <c r="EG308" s="115"/>
      <c r="EH308" s="115"/>
      <c r="EI308" s="115"/>
      <c r="EJ308" s="115"/>
      <c r="EK308" s="115"/>
      <c r="EL308" s="115"/>
      <c r="EM308" s="115"/>
      <c r="EN308" s="115"/>
      <c r="EO308" s="115"/>
      <c r="EP308" s="115"/>
      <c r="EQ308" s="115"/>
      <c r="ER308" s="115"/>
      <c r="ES308" s="115"/>
      <c r="ET308" s="115"/>
      <c r="EU308" s="115"/>
      <c r="EV308" s="115"/>
      <c r="EW308" s="115"/>
      <c r="EX308" s="115"/>
      <c r="EY308" s="115"/>
      <c r="EZ308" s="115"/>
      <c r="FA308" s="115"/>
      <c r="FB308" s="115"/>
      <c r="FC308" s="115"/>
      <c r="FD308" s="115"/>
      <c r="FE308" s="115"/>
    </row>
    <row r="309" spans="122:161" s="86" customFormat="1" ht="12" customHeight="1">
      <c r="DR309" s="115"/>
      <c r="DS309" s="115"/>
      <c r="DT309" s="115"/>
      <c r="DU309" s="115"/>
      <c r="DV309" s="115"/>
      <c r="DW309" s="115"/>
      <c r="DX309" s="115"/>
      <c r="DY309" s="115"/>
      <c r="DZ309" s="115"/>
      <c r="EA309" s="115"/>
      <c r="EB309" s="115"/>
      <c r="EC309" s="115"/>
      <c r="ED309" s="115"/>
      <c r="EE309" s="115"/>
      <c r="EF309" s="115"/>
      <c r="EG309" s="115"/>
      <c r="EH309" s="115"/>
      <c r="EI309" s="115"/>
      <c r="EJ309" s="115"/>
      <c r="EK309" s="115"/>
      <c r="EL309" s="115"/>
      <c r="EM309" s="115"/>
      <c r="EN309" s="115"/>
      <c r="EO309" s="115"/>
      <c r="EP309" s="115"/>
      <c r="EQ309" s="115"/>
      <c r="ER309" s="115"/>
      <c r="ES309" s="115"/>
      <c r="ET309" s="115"/>
      <c r="EU309" s="115"/>
      <c r="EV309" s="115"/>
      <c r="EW309" s="115"/>
      <c r="EX309" s="115"/>
      <c r="EY309" s="115"/>
      <c r="EZ309" s="115"/>
      <c r="FA309" s="115"/>
      <c r="FB309" s="115"/>
      <c r="FC309" s="115"/>
      <c r="FD309" s="115"/>
      <c r="FE309" s="115"/>
    </row>
    <row r="310" spans="122:161" s="86" customFormat="1" ht="12" customHeight="1">
      <c r="DR310" s="115"/>
      <c r="DS310" s="115"/>
      <c r="DT310" s="115"/>
      <c r="DU310" s="115"/>
      <c r="DV310" s="115"/>
      <c r="DW310" s="115"/>
      <c r="DX310" s="115"/>
      <c r="DY310" s="115"/>
      <c r="DZ310" s="115"/>
      <c r="EA310" s="115"/>
      <c r="EB310" s="115"/>
      <c r="EC310" s="115"/>
      <c r="ED310" s="115"/>
      <c r="EE310" s="115"/>
      <c r="EF310" s="115"/>
      <c r="EG310" s="115"/>
      <c r="EH310" s="115"/>
      <c r="EI310" s="115"/>
      <c r="EJ310" s="115"/>
      <c r="EK310" s="115"/>
      <c r="EL310" s="115"/>
      <c r="EM310" s="115"/>
      <c r="EN310" s="115"/>
      <c r="EO310" s="115"/>
      <c r="EP310" s="115"/>
      <c r="EQ310" s="115"/>
      <c r="ER310" s="115"/>
      <c r="ES310" s="115"/>
      <c r="ET310" s="115"/>
      <c r="EU310" s="115"/>
      <c r="EV310" s="115"/>
      <c r="EW310" s="115"/>
      <c r="EX310" s="115"/>
      <c r="EY310" s="115"/>
      <c r="EZ310" s="115"/>
      <c r="FA310" s="115"/>
      <c r="FB310" s="115"/>
      <c r="FC310" s="115"/>
      <c r="FD310" s="115"/>
      <c r="FE310" s="115"/>
    </row>
    <row r="311" spans="122:161" s="86" customFormat="1" ht="12" customHeight="1">
      <c r="DR311" s="115"/>
      <c r="DS311" s="115"/>
      <c r="DT311" s="115"/>
      <c r="DU311" s="115"/>
      <c r="DV311" s="115"/>
      <c r="DW311" s="115"/>
      <c r="DX311" s="115"/>
      <c r="DY311" s="115"/>
      <c r="DZ311" s="115"/>
      <c r="EA311" s="115"/>
      <c r="EB311" s="115"/>
      <c r="EC311" s="115"/>
      <c r="ED311" s="115"/>
      <c r="EE311" s="115"/>
      <c r="EF311" s="115"/>
      <c r="EG311" s="115"/>
      <c r="EH311" s="115"/>
      <c r="EI311" s="115"/>
      <c r="EJ311" s="115"/>
      <c r="EK311" s="115"/>
      <c r="EL311" s="115"/>
      <c r="EM311" s="115"/>
      <c r="EN311" s="115"/>
      <c r="EO311" s="115"/>
      <c r="EP311" s="115"/>
      <c r="EQ311" s="115"/>
      <c r="ER311" s="115"/>
      <c r="ES311" s="115"/>
      <c r="ET311" s="115"/>
      <c r="EU311" s="115"/>
      <c r="EV311" s="115"/>
      <c r="EW311" s="115"/>
      <c r="EX311" s="115"/>
      <c r="EY311" s="115"/>
      <c r="EZ311" s="115"/>
      <c r="FA311" s="115"/>
      <c r="FB311" s="115"/>
      <c r="FC311" s="115"/>
      <c r="FD311" s="115"/>
      <c r="FE311" s="115"/>
    </row>
    <row r="312" spans="122:161" s="86" customFormat="1" ht="12" customHeight="1">
      <c r="DR312" s="115"/>
      <c r="DS312" s="115"/>
      <c r="DT312" s="115"/>
      <c r="DU312" s="115"/>
      <c r="DV312" s="115"/>
      <c r="DW312" s="115"/>
      <c r="DX312" s="115"/>
      <c r="DY312" s="115"/>
      <c r="DZ312" s="115"/>
      <c r="EA312" s="115"/>
      <c r="EB312" s="115"/>
      <c r="EC312" s="115"/>
      <c r="ED312" s="115"/>
      <c r="EE312" s="115"/>
      <c r="EF312" s="115"/>
      <c r="EG312" s="115"/>
      <c r="EH312" s="115"/>
      <c r="EI312" s="115"/>
      <c r="EJ312" s="115"/>
      <c r="EK312" s="115"/>
      <c r="EL312" s="115"/>
      <c r="EM312" s="115"/>
      <c r="EN312" s="115"/>
      <c r="EO312" s="115"/>
      <c r="EP312" s="115"/>
      <c r="EQ312" s="115"/>
      <c r="ER312" s="115"/>
      <c r="ES312" s="115"/>
      <c r="ET312" s="115"/>
      <c r="EU312" s="115"/>
      <c r="EV312" s="115"/>
      <c r="EW312" s="115"/>
      <c r="EX312" s="115"/>
      <c r="EY312" s="115"/>
      <c r="EZ312" s="115"/>
      <c r="FA312" s="115"/>
      <c r="FB312" s="115"/>
      <c r="FC312" s="115"/>
      <c r="FD312" s="115"/>
      <c r="FE312" s="115"/>
    </row>
    <row r="313" spans="122:161" s="86" customFormat="1" ht="12" customHeight="1">
      <c r="DR313" s="115"/>
      <c r="DS313" s="115"/>
      <c r="DT313" s="115"/>
      <c r="DU313" s="115"/>
      <c r="DV313" s="115"/>
      <c r="DW313" s="115"/>
      <c r="DX313" s="115"/>
      <c r="DY313" s="115"/>
      <c r="DZ313" s="115"/>
      <c r="EA313" s="115"/>
      <c r="EB313" s="115"/>
      <c r="EC313" s="115"/>
      <c r="ED313" s="115"/>
      <c r="EE313" s="115"/>
      <c r="EF313" s="115"/>
      <c r="EG313" s="115"/>
      <c r="EH313" s="115"/>
      <c r="EI313" s="115"/>
      <c r="EJ313" s="115"/>
      <c r="EK313" s="115"/>
      <c r="EL313" s="115"/>
      <c r="EM313" s="115"/>
      <c r="EN313" s="115"/>
      <c r="EO313" s="115"/>
      <c r="EP313" s="115"/>
      <c r="EQ313" s="115"/>
      <c r="ER313" s="115"/>
      <c r="ES313" s="115"/>
      <c r="ET313" s="115"/>
      <c r="EU313" s="115"/>
      <c r="EV313" s="115"/>
      <c r="EW313" s="115"/>
      <c r="EX313" s="115"/>
      <c r="EY313" s="115"/>
      <c r="EZ313" s="115"/>
      <c r="FA313" s="115"/>
      <c r="FB313" s="115"/>
      <c r="FC313" s="115"/>
      <c r="FD313" s="115"/>
      <c r="FE313" s="115"/>
    </row>
    <row r="314" spans="122:161" s="86" customFormat="1" ht="12" customHeight="1">
      <c r="DR314" s="115"/>
      <c r="DS314" s="115"/>
      <c r="DT314" s="115"/>
      <c r="DU314" s="115"/>
      <c r="DV314" s="115"/>
      <c r="DW314" s="115"/>
      <c r="DX314" s="115"/>
      <c r="DY314" s="115"/>
      <c r="DZ314" s="115"/>
      <c r="EA314" s="115"/>
      <c r="EB314" s="115"/>
      <c r="EC314" s="115"/>
      <c r="ED314" s="115"/>
      <c r="EE314" s="115"/>
      <c r="EF314" s="115"/>
      <c r="EG314" s="115"/>
      <c r="EH314" s="115"/>
      <c r="EI314" s="115"/>
      <c r="EJ314" s="115"/>
      <c r="EK314" s="115"/>
      <c r="EL314" s="115"/>
      <c r="EM314" s="115"/>
      <c r="EN314" s="115"/>
      <c r="EO314" s="115"/>
      <c r="EP314" s="115"/>
      <c r="EQ314" s="115"/>
      <c r="ER314" s="115"/>
      <c r="ES314" s="115"/>
      <c r="ET314" s="115"/>
      <c r="EU314" s="115"/>
      <c r="EV314" s="115"/>
      <c r="EW314" s="115"/>
      <c r="EX314" s="115"/>
      <c r="EY314" s="115"/>
      <c r="EZ314" s="115"/>
      <c r="FA314" s="115"/>
      <c r="FB314" s="115"/>
      <c r="FC314" s="115"/>
      <c r="FD314" s="115"/>
      <c r="FE314" s="115"/>
    </row>
    <row r="315" spans="122:161" s="86" customFormat="1" ht="12" customHeight="1">
      <c r="DR315" s="115"/>
      <c r="DS315" s="115"/>
      <c r="DT315" s="115"/>
      <c r="DU315" s="115"/>
      <c r="DV315" s="115"/>
      <c r="DW315" s="115"/>
      <c r="DX315" s="115"/>
      <c r="DY315" s="115"/>
      <c r="DZ315" s="115"/>
      <c r="EA315" s="115"/>
      <c r="EB315" s="115"/>
      <c r="EC315" s="115"/>
      <c r="ED315" s="115"/>
      <c r="EE315" s="115"/>
      <c r="EF315" s="115"/>
      <c r="EG315" s="115"/>
      <c r="EH315" s="115"/>
      <c r="EI315" s="115"/>
      <c r="EJ315" s="115"/>
      <c r="EK315" s="115"/>
      <c r="EL315" s="115"/>
      <c r="EM315" s="115"/>
      <c r="EN315" s="115"/>
      <c r="EO315" s="115"/>
      <c r="EP315" s="115"/>
      <c r="EQ315" s="115"/>
      <c r="ER315" s="115"/>
      <c r="ES315" s="115"/>
      <c r="ET315" s="115"/>
      <c r="EU315" s="115"/>
      <c r="EV315" s="115"/>
      <c r="EW315" s="115"/>
      <c r="EX315" s="115"/>
      <c r="EY315" s="115"/>
      <c r="EZ315" s="115"/>
      <c r="FA315" s="115"/>
      <c r="FB315" s="115"/>
      <c r="FC315" s="115"/>
      <c r="FD315" s="115"/>
      <c r="FE315" s="115"/>
    </row>
    <row r="316" spans="122:161" s="86" customFormat="1" ht="12" customHeight="1">
      <c r="DR316" s="115"/>
      <c r="DS316" s="115"/>
      <c r="DT316" s="115"/>
      <c r="DU316" s="115"/>
      <c r="DV316" s="115"/>
      <c r="DW316" s="115"/>
      <c r="DX316" s="115"/>
      <c r="DY316" s="115"/>
      <c r="DZ316" s="115"/>
      <c r="EA316" s="115"/>
      <c r="EB316" s="115"/>
      <c r="EC316" s="115"/>
      <c r="ED316" s="115"/>
      <c r="EE316" s="115"/>
      <c r="EF316" s="115"/>
      <c r="EG316" s="115"/>
      <c r="EH316" s="115"/>
      <c r="EI316" s="115"/>
      <c r="EJ316" s="115"/>
      <c r="EK316" s="115"/>
      <c r="EL316" s="115"/>
      <c r="EM316" s="115"/>
      <c r="EN316" s="115"/>
      <c r="EO316" s="115"/>
      <c r="EP316" s="115"/>
      <c r="EQ316" s="115"/>
      <c r="ER316" s="115"/>
      <c r="ES316" s="115"/>
      <c r="ET316" s="115"/>
      <c r="EU316" s="115"/>
      <c r="EV316" s="115"/>
      <c r="EW316" s="115"/>
      <c r="EX316" s="115"/>
      <c r="EY316" s="115"/>
      <c r="EZ316" s="115"/>
      <c r="FA316" s="115"/>
      <c r="FB316" s="115"/>
      <c r="FC316" s="115"/>
      <c r="FD316" s="115"/>
      <c r="FE316" s="115"/>
    </row>
    <row r="317" spans="122:161" s="86" customFormat="1" ht="12" customHeight="1">
      <c r="DR317" s="115"/>
      <c r="DS317" s="115"/>
      <c r="DT317" s="115"/>
      <c r="DU317" s="115"/>
      <c r="DV317" s="115"/>
      <c r="DW317" s="115"/>
      <c r="DX317" s="115"/>
      <c r="DY317" s="115"/>
      <c r="DZ317" s="115"/>
      <c r="EA317" s="115"/>
      <c r="EB317" s="115"/>
      <c r="EC317" s="115"/>
      <c r="ED317" s="115"/>
      <c r="EE317" s="115"/>
      <c r="EF317" s="115"/>
      <c r="EG317" s="115"/>
      <c r="EH317" s="115"/>
      <c r="EI317" s="115"/>
      <c r="EJ317" s="115"/>
      <c r="EK317" s="115"/>
      <c r="EL317" s="115"/>
      <c r="EM317" s="115"/>
      <c r="EN317" s="115"/>
      <c r="EO317" s="115"/>
      <c r="EP317" s="115"/>
      <c r="EQ317" s="115"/>
      <c r="ER317" s="115"/>
      <c r="ES317" s="115"/>
      <c r="ET317" s="115"/>
      <c r="EU317" s="115"/>
      <c r="EV317" s="115"/>
      <c r="EW317" s="115"/>
      <c r="EX317" s="115"/>
      <c r="EY317" s="115"/>
      <c r="EZ317" s="115"/>
      <c r="FA317" s="115"/>
      <c r="FB317" s="115"/>
      <c r="FC317" s="115"/>
      <c r="FD317" s="115"/>
      <c r="FE317" s="115"/>
    </row>
    <row r="318" spans="122:161" s="86" customFormat="1" ht="12" customHeight="1">
      <c r="DR318" s="115"/>
      <c r="DS318" s="115"/>
      <c r="DT318" s="115"/>
      <c r="DU318" s="115"/>
      <c r="DV318" s="115"/>
      <c r="DW318" s="115"/>
      <c r="DX318" s="115"/>
      <c r="DY318" s="115"/>
      <c r="DZ318" s="115"/>
      <c r="EA318" s="115"/>
      <c r="EB318" s="115"/>
      <c r="EC318" s="115"/>
      <c r="ED318" s="115"/>
      <c r="EE318" s="115"/>
      <c r="EF318" s="115"/>
      <c r="EG318" s="115"/>
      <c r="EH318" s="115"/>
      <c r="EI318" s="115"/>
      <c r="EJ318" s="115"/>
      <c r="EK318" s="115"/>
      <c r="EL318" s="115"/>
      <c r="EM318" s="115"/>
      <c r="EN318" s="115"/>
      <c r="EO318" s="115"/>
      <c r="EP318" s="115"/>
      <c r="EQ318" s="115"/>
      <c r="ER318" s="115"/>
      <c r="ES318" s="115"/>
      <c r="ET318" s="115"/>
      <c r="EU318" s="115"/>
      <c r="EV318" s="115"/>
      <c r="EW318" s="115"/>
      <c r="EX318" s="115"/>
      <c r="EY318" s="115"/>
      <c r="EZ318" s="115"/>
      <c r="FA318" s="115"/>
      <c r="FB318" s="115"/>
      <c r="FC318" s="115"/>
      <c r="FD318" s="115"/>
      <c r="FE318" s="115"/>
    </row>
    <row r="319" spans="1:120" ht="15" customHeight="1">
      <c r="A319" s="3"/>
      <c r="B319" s="206"/>
      <c r="C319" s="302"/>
      <c r="D319" s="302"/>
      <c r="E319" s="302"/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302"/>
      <c r="T319" s="302"/>
      <c r="U319" s="302"/>
      <c r="V319" s="302"/>
      <c r="W319" s="302"/>
      <c r="X319" s="302"/>
      <c r="Y319" s="302"/>
      <c r="Z319" s="302"/>
      <c r="AA319" s="302"/>
      <c r="AB319" s="302"/>
      <c r="AC319" s="302"/>
      <c r="AD319" s="302"/>
      <c r="AE319" s="302"/>
      <c r="AF319" s="302"/>
      <c r="AG319" s="302"/>
      <c r="AH319" s="302"/>
      <c r="AI319" s="302"/>
      <c r="AJ319" s="302"/>
      <c r="AK319" s="302"/>
      <c r="AL319" s="302"/>
      <c r="AM319" s="302"/>
      <c r="AN319" s="302"/>
      <c r="AO319" s="302"/>
      <c r="AP319" s="302"/>
      <c r="AQ319" s="302"/>
      <c r="AR319" s="302"/>
      <c r="AS319" s="302"/>
      <c r="AT319" s="302"/>
      <c r="AU319" s="302"/>
      <c r="AV319" s="302"/>
      <c r="AW319" s="302"/>
      <c r="AX319" s="302"/>
      <c r="AY319" s="302"/>
      <c r="AZ319" s="302"/>
      <c r="BA319" s="302"/>
      <c r="BB319" s="302"/>
      <c r="BC319" s="302"/>
      <c r="BD319" s="302"/>
      <c r="BE319" s="302"/>
      <c r="BF319" s="302"/>
      <c r="BG319" s="302"/>
      <c r="BH319" s="302"/>
      <c r="BI319" s="302"/>
      <c r="BJ319" s="302"/>
      <c r="BK319" s="302"/>
      <c r="BL319" s="302"/>
      <c r="BM319" s="302"/>
      <c r="BN319" s="302"/>
      <c r="BO319" s="302"/>
      <c r="BP319" s="302"/>
      <c r="BQ319" s="302"/>
      <c r="BR319" s="302"/>
      <c r="BS319" s="302"/>
      <c r="BT319" s="302"/>
      <c r="BU319" s="302"/>
      <c r="BV319" s="302"/>
      <c r="BW319" s="302"/>
      <c r="BX319" s="302"/>
      <c r="BY319" s="302"/>
      <c r="BZ319" s="302"/>
      <c r="CA319" s="302"/>
      <c r="CB319" s="302"/>
      <c r="CC319" s="302"/>
      <c r="CD319" s="302"/>
      <c r="CE319" s="302"/>
      <c r="CF319" s="302"/>
      <c r="CG319" s="302"/>
      <c r="CH319" s="302"/>
      <c r="CI319" s="302"/>
      <c r="CJ319" s="302"/>
      <c r="CK319" s="302"/>
      <c r="CL319" s="302"/>
      <c r="CM319" s="302"/>
      <c r="CN319" s="302"/>
      <c r="CO319" s="302"/>
      <c r="CP319" s="302"/>
      <c r="CQ319" s="302"/>
      <c r="CR319" s="302"/>
      <c r="CS319" s="302"/>
      <c r="CT319" s="302"/>
      <c r="CU319" s="302"/>
      <c r="CV319" s="302"/>
      <c r="CW319" s="302"/>
      <c r="CX319" s="302"/>
      <c r="CY319" s="302"/>
      <c r="CZ319" s="302"/>
      <c r="DA319" s="302"/>
      <c r="DB319" s="302"/>
      <c r="DC319" s="302"/>
      <c r="DD319" s="302"/>
      <c r="DE319" s="302"/>
      <c r="DF319" s="302"/>
      <c r="DG319" s="302"/>
      <c r="DH319" s="302"/>
      <c r="DI319" s="302"/>
      <c r="DJ319" s="302"/>
      <c r="DK319" s="302"/>
      <c r="DL319" s="302"/>
      <c r="DM319" s="302"/>
      <c r="DN319" s="302"/>
      <c r="DO319" s="302"/>
      <c r="DP319" s="3"/>
    </row>
    <row r="320" spans="1:120" ht="6.75" customHeight="1">
      <c r="A320" s="3"/>
      <c r="B320" s="206"/>
      <c r="C320" s="302"/>
      <c r="D320" s="302"/>
      <c r="E320" s="302"/>
      <c r="F320" s="301" t="s">
        <v>24</v>
      </c>
      <c r="G320" s="301"/>
      <c r="H320" s="301"/>
      <c r="I320" s="301"/>
      <c r="J320" s="301"/>
      <c r="K320" s="301"/>
      <c r="L320" s="301"/>
      <c r="M320" s="301"/>
      <c r="N320" s="301"/>
      <c r="O320" s="301"/>
      <c r="P320" s="301"/>
      <c r="Q320" s="301"/>
      <c r="R320" s="301"/>
      <c r="S320" s="301"/>
      <c r="T320" s="301"/>
      <c r="U320" s="301"/>
      <c r="V320" s="301"/>
      <c r="W320" s="301"/>
      <c r="X320" s="301"/>
      <c r="Y320" s="301"/>
      <c r="Z320" s="301"/>
      <c r="AA320" s="301"/>
      <c r="AB320" s="301"/>
      <c r="AC320" s="301"/>
      <c r="AD320" s="301"/>
      <c r="AE320" s="301"/>
      <c r="AF320" s="301"/>
      <c r="AG320" s="301"/>
      <c r="AH320" s="301"/>
      <c r="AI320" s="301"/>
      <c r="AJ320" s="301"/>
      <c r="AK320" s="301"/>
      <c r="AL320" s="301"/>
      <c r="AM320" s="301"/>
      <c r="AN320" s="206"/>
      <c r="AO320" s="302"/>
      <c r="AP320" s="302"/>
      <c r="AQ320" s="302"/>
      <c r="AR320" s="301" t="s">
        <v>25</v>
      </c>
      <c r="AS320" s="301"/>
      <c r="AT320" s="301"/>
      <c r="AU320" s="301"/>
      <c r="AV320" s="301"/>
      <c r="AW320" s="301"/>
      <c r="AX320" s="301"/>
      <c r="AY320" s="301"/>
      <c r="AZ320" s="301"/>
      <c r="BA320" s="301"/>
      <c r="BB320" s="301"/>
      <c r="BC320" s="301"/>
      <c r="BD320" s="301"/>
      <c r="BE320" s="301"/>
      <c r="BF320" s="301"/>
      <c r="BG320" s="301"/>
      <c r="BH320" s="301"/>
      <c r="BI320" s="301"/>
      <c r="BJ320" s="301"/>
      <c r="BK320" s="301"/>
      <c r="BL320" s="301"/>
      <c r="BM320" s="301"/>
      <c r="BN320" s="301"/>
      <c r="BO320" s="301"/>
      <c r="BP320" s="301"/>
      <c r="BQ320" s="301"/>
      <c r="BR320" s="301"/>
      <c r="BS320" s="301"/>
      <c r="BT320" s="301"/>
      <c r="BU320" s="301"/>
      <c r="BV320" s="301"/>
      <c r="BW320" s="301"/>
      <c r="BX320" s="301"/>
      <c r="BY320" s="301"/>
      <c r="BZ320" s="206"/>
      <c r="CA320" s="302"/>
      <c r="CB320" s="302"/>
      <c r="CC320" s="302"/>
      <c r="CD320" s="301" t="s">
        <v>26</v>
      </c>
      <c r="CE320" s="301"/>
      <c r="CF320" s="301"/>
      <c r="CG320" s="301"/>
      <c r="CH320" s="301"/>
      <c r="CI320" s="301"/>
      <c r="CJ320" s="301"/>
      <c r="CK320" s="301"/>
      <c r="CL320" s="301"/>
      <c r="CM320" s="301"/>
      <c r="CN320" s="301"/>
      <c r="CO320" s="301"/>
      <c r="CP320" s="301"/>
      <c r="CQ320" s="301"/>
      <c r="CR320" s="301"/>
      <c r="CS320" s="301"/>
      <c r="CT320" s="301"/>
      <c r="CU320" s="301"/>
      <c r="CV320" s="301"/>
      <c r="CW320" s="301"/>
      <c r="CX320" s="301"/>
      <c r="CY320" s="301"/>
      <c r="CZ320" s="301"/>
      <c r="DA320" s="301"/>
      <c r="DB320" s="301"/>
      <c r="DC320" s="301"/>
      <c r="DD320" s="301"/>
      <c r="DE320" s="301"/>
      <c r="DF320" s="301"/>
      <c r="DG320" s="301"/>
      <c r="DH320" s="301"/>
      <c r="DI320" s="301"/>
      <c r="DJ320" s="301"/>
      <c r="DK320" s="301"/>
      <c r="DL320" s="206"/>
      <c r="DM320" s="302"/>
      <c r="DN320" s="302"/>
      <c r="DO320" s="302"/>
      <c r="DP320" s="3"/>
    </row>
    <row r="321" spans="1:120" ht="16.5" customHeight="1">
      <c r="A321" s="3"/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  <c r="BC321" s="156"/>
      <c r="BD321" s="156"/>
      <c r="BE321" s="156"/>
      <c r="BF321" s="156"/>
      <c r="BG321" s="156"/>
      <c r="BH321" s="156"/>
      <c r="BI321" s="156"/>
      <c r="BJ321" s="156"/>
      <c r="BK321" s="156"/>
      <c r="BL321" s="156"/>
      <c r="BM321" s="156"/>
      <c r="BN321" s="156"/>
      <c r="BO321" s="156"/>
      <c r="BP321" s="156"/>
      <c r="BQ321" s="156"/>
      <c r="BR321" s="156"/>
      <c r="BS321" s="156"/>
      <c r="BT321" s="156"/>
      <c r="BU321" s="156"/>
      <c r="BV321" s="156"/>
      <c r="BW321" s="156"/>
      <c r="BX321" s="156"/>
      <c r="BY321" s="156"/>
      <c r="BZ321" s="156"/>
      <c r="CA321" s="156"/>
      <c r="CB321" s="156"/>
      <c r="CC321" s="156"/>
      <c r="CD321" s="156"/>
      <c r="CE321" s="156"/>
      <c r="CF321" s="156"/>
      <c r="CG321" s="156"/>
      <c r="CH321" s="156"/>
      <c r="CI321" s="156"/>
      <c r="CJ321" s="156"/>
      <c r="CK321" s="156"/>
      <c r="CL321" s="156"/>
      <c r="CM321" s="156"/>
      <c r="CN321" s="156"/>
      <c r="CO321" s="156"/>
      <c r="CP321" s="156"/>
      <c r="CQ321" s="156"/>
      <c r="CR321" s="156"/>
      <c r="CS321" s="156"/>
      <c r="CT321" s="156"/>
      <c r="CU321" s="156"/>
      <c r="CV321" s="156"/>
      <c r="CW321" s="156"/>
      <c r="CX321" s="156"/>
      <c r="CY321" s="156"/>
      <c r="CZ321" s="156"/>
      <c r="DA321" s="156"/>
      <c r="DB321" s="156"/>
      <c r="DC321" s="156"/>
      <c r="DD321" s="156"/>
      <c r="DE321" s="156"/>
      <c r="DF321" s="156"/>
      <c r="DG321" s="156"/>
      <c r="DH321" s="156"/>
      <c r="DI321" s="156"/>
      <c r="DJ321" s="156"/>
      <c r="DK321" s="156"/>
      <c r="DL321" s="156"/>
      <c r="DM321" s="156"/>
      <c r="DN321" s="156"/>
      <c r="DO321" s="156"/>
      <c r="DP321" s="3"/>
    </row>
    <row r="322" spans="1:120" ht="21.75" customHeight="1">
      <c r="A322" s="3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3"/>
    </row>
    <row r="323" spans="1:120" ht="21">
      <c r="A323" s="3"/>
      <c r="B323" s="222" t="s">
        <v>134</v>
      </c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2"/>
      <c r="AD323" s="222"/>
      <c r="AE323" s="222"/>
      <c r="AF323" s="222"/>
      <c r="AG323" s="222"/>
      <c r="AH323" s="222"/>
      <c r="AI323" s="222"/>
      <c r="AJ323" s="222"/>
      <c r="AK323" s="222"/>
      <c r="AL323" s="222"/>
      <c r="AM323" s="222"/>
      <c r="AN323" s="222"/>
      <c r="AO323" s="222"/>
      <c r="AP323" s="222"/>
      <c r="AQ323" s="222"/>
      <c r="AR323" s="222"/>
      <c r="AS323" s="222"/>
      <c r="AT323" s="222"/>
      <c r="AU323" s="222"/>
      <c r="AV323" s="222"/>
      <c r="AW323" s="222"/>
      <c r="AX323" s="222"/>
      <c r="AY323" s="222"/>
      <c r="AZ323" s="222"/>
      <c r="BA323" s="222"/>
      <c r="BB323" s="222"/>
      <c r="BC323" s="222"/>
      <c r="BD323" s="222"/>
      <c r="BE323" s="222"/>
      <c r="BF323" s="222"/>
      <c r="BG323" s="222"/>
      <c r="BH323" s="222"/>
      <c r="BI323" s="222"/>
      <c r="BJ323" s="222"/>
      <c r="BK323" s="222"/>
      <c r="BL323" s="222"/>
      <c r="BM323" s="222"/>
      <c r="BN323" s="222"/>
      <c r="BO323" s="222"/>
      <c r="BP323" s="222"/>
      <c r="BQ323" s="222"/>
      <c r="BR323" s="222"/>
      <c r="BS323" s="222"/>
      <c r="BT323" s="222"/>
      <c r="BU323" s="222"/>
      <c r="BV323" s="222"/>
      <c r="BW323" s="222"/>
      <c r="BX323" s="222"/>
      <c r="BY323" s="222"/>
      <c r="BZ323" s="222"/>
      <c r="CA323" s="222"/>
      <c r="CB323" s="222"/>
      <c r="CC323" s="222"/>
      <c r="CD323" s="222"/>
      <c r="CE323" s="222"/>
      <c r="CF323" s="222"/>
      <c r="CG323" s="222"/>
      <c r="CH323" s="222"/>
      <c r="CI323" s="222"/>
      <c r="CJ323" s="222"/>
      <c r="CK323" s="222"/>
      <c r="CL323" s="222"/>
      <c r="CM323" s="222"/>
      <c r="CN323" s="222"/>
      <c r="CO323" s="222"/>
      <c r="CP323" s="222"/>
      <c r="CQ323" s="222"/>
      <c r="CR323" s="222"/>
      <c r="CS323" s="222"/>
      <c r="CT323" s="222"/>
      <c r="CU323" s="222"/>
      <c r="CV323" s="222"/>
      <c r="CW323" s="222"/>
      <c r="CX323" s="222"/>
      <c r="CY323" s="222"/>
      <c r="CZ323" s="222"/>
      <c r="DA323" s="222"/>
      <c r="DB323" s="222"/>
      <c r="DC323" s="222"/>
      <c r="DD323" s="222"/>
      <c r="DE323" s="222"/>
      <c r="DF323" s="222"/>
      <c r="DG323" s="222"/>
      <c r="DH323" s="222"/>
      <c r="DI323" s="222"/>
      <c r="DJ323" s="222"/>
      <c r="DK323" s="222"/>
      <c r="DL323" s="222"/>
      <c r="DM323" s="222"/>
      <c r="DN323" s="222"/>
      <c r="DO323" s="222"/>
      <c r="DP323" s="3"/>
    </row>
    <row r="324" spans="1:120" ht="24.75" customHeight="1">
      <c r="A324" s="3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3"/>
    </row>
    <row r="325" spans="1:120" ht="15" customHeight="1">
      <c r="A325" s="3"/>
      <c r="B325" s="86"/>
      <c r="C325" s="170" t="s">
        <v>135</v>
      </c>
      <c r="D325" s="170"/>
      <c r="E325" s="265"/>
      <c r="F325" s="171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  <c r="AP325" s="172"/>
      <c r="AQ325" s="172"/>
      <c r="AR325" s="172"/>
      <c r="AS325" s="172"/>
      <c r="AT325" s="173"/>
      <c r="AU325" s="86"/>
      <c r="AV325" s="170" t="s">
        <v>136</v>
      </c>
      <c r="AW325" s="170"/>
      <c r="AX325" s="170"/>
      <c r="AY325" s="170"/>
      <c r="AZ325" s="170"/>
      <c r="BA325" s="170"/>
      <c r="BB325" s="170"/>
      <c r="BC325" s="170"/>
      <c r="BD325" s="170"/>
      <c r="BE325" s="86"/>
      <c r="BF325" s="171"/>
      <c r="BG325" s="172"/>
      <c r="BH325" s="172"/>
      <c r="BI325" s="172"/>
      <c r="BJ325" s="172"/>
      <c r="BK325" s="172"/>
      <c r="BL325" s="172"/>
      <c r="BM325" s="172"/>
      <c r="BN325" s="172"/>
      <c r="BO325" s="172"/>
      <c r="BP325" s="172"/>
      <c r="BQ325" s="172"/>
      <c r="BR325" s="172"/>
      <c r="BS325" s="172"/>
      <c r="BT325" s="172"/>
      <c r="BU325" s="172"/>
      <c r="BV325" s="172"/>
      <c r="BW325" s="172"/>
      <c r="BX325" s="172"/>
      <c r="BY325" s="172"/>
      <c r="BZ325" s="172"/>
      <c r="CA325" s="172"/>
      <c r="CB325" s="172"/>
      <c r="CC325" s="172"/>
      <c r="CD325" s="172"/>
      <c r="CE325" s="172"/>
      <c r="CF325" s="172"/>
      <c r="CG325" s="172"/>
      <c r="CH325" s="172"/>
      <c r="CI325" s="172"/>
      <c r="CJ325" s="172"/>
      <c r="CK325" s="172"/>
      <c r="CL325" s="172"/>
      <c r="CM325" s="172"/>
      <c r="CN325" s="172"/>
      <c r="CO325" s="172"/>
      <c r="CP325" s="172"/>
      <c r="CQ325" s="172"/>
      <c r="CR325" s="172"/>
      <c r="CS325" s="172"/>
      <c r="CT325" s="172"/>
      <c r="CU325" s="172"/>
      <c r="CV325" s="172"/>
      <c r="CW325" s="172"/>
      <c r="CX325" s="172"/>
      <c r="CY325" s="172"/>
      <c r="CZ325" s="172"/>
      <c r="DA325" s="172"/>
      <c r="DB325" s="172"/>
      <c r="DC325" s="173"/>
      <c r="DD325" s="89" t="s">
        <v>137</v>
      </c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6"/>
      <c r="DP325" s="3"/>
    </row>
    <row r="326" spans="1:120" ht="6" customHeight="1">
      <c r="A326" s="3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3"/>
    </row>
    <row r="327" spans="1:120" ht="43.5" customHeight="1">
      <c r="A327" s="3"/>
      <c r="B327" s="86"/>
      <c r="C327" s="244" t="s">
        <v>138</v>
      </c>
      <c r="D327" s="244"/>
      <c r="E327" s="244"/>
      <c r="F327" s="244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  <c r="AJ327" s="244"/>
      <c r="AK327" s="244"/>
      <c r="AL327" s="244"/>
      <c r="AM327" s="244"/>
      <c r="AN327" s="244"/>
      <c r="AO327" s="244"/>
      <c r="AP327" s="244"/>
      <c r="AQ327" s="244"/>
      <c r="AR327" s="244"/>
      <c r="AS327" s="244"/>
      <c r="AT327" s="244"/>
      <c r="AU327" s="244"/>
      <c r="AV327" s="244"/>
      <c r="AW327" s="244"/>
      <c r="AX327" s="244"/>
      <c r="AY327" s="244"/>
      <c r="AZ327" s="244"/>
      <c r="BA327" s="244"/>
      <c r="BB327" s="244"/>
      <c r="BC327" s="244"/>
      <c r="BD327" s="244"/>
      <c r="BE327" s="244"/>
      <c r="BF327" s="244"/>
      <c r="BG327" s="244"/>
      <c r="BH327" s="244"/>
      <c r="BI327" s="244"/>
      <c r="BJ327" s="244"/>
      <c r="BK327" s="244"/>
      <c r="BL327" s="244"/>
      <c r="BM327" s="244"/>
      <c r="BN327" s="244"/>
      <c r="BO327" s="244"/>
      <c r="BP327" s="244"/>
      <c r="BQ327" s="244"/>
      <c r="BR327" s="244"/>
      <c r="BS327" s="244"/>
      <c r="BT327" s="244"/>
      <c r="BU327" s="244"/>
      <c r="BV327" s="244"/>
      <c r="BW327" s="244"/>
      <c r="BX327" s="244"/>
      <c r="BY327" s="244"/>
      <c r="BZ327" s="244"/>
      <c r="CA327" s="244"/>
      <c r="CB327" s="244"/>
      <c r="CC327" s="244"/>
      <c r="CD327" s="244"/>
      <c r="CE327" s="244"/>
      <c r="CF327" s="244"/>
      <c r="CG327" s="244"/>
      <c r="CH327" s="244"/>
      <c r="CI327" s="244"/>
      <c r="CJ327" s="244"/>
      <c r="CK327" s="244"/>
      <c r="CL327" s="244"/>
      <c r="CM327" s="244"/>
      <c r="CN327" s="244"/>
      <c r="CO327" s="244"/>
      <c r="CP327" s="244"/>
      <c r="CQ327" s="244"/>
      <c r="CR327" s="244"/>
      <c r="CS327" s="244"/>
      <c r="CT327" s="244"/>
      <c r="CU327" s="244"/>
      <c r="CV327" s="244"/>
      <c r="CW327" s="244"/>
      <c r="CX327" s="244"/>
      <c r="CY327" s="244"/>
      <c r="CZ327" s="244"/>
      <c r="DA327" s="244"/>
      <c r="DB327" s="244"/>
      <c r="DC327" s="244"/>
      <c r="DD327" s="244"/>
      <c r="DE327" s="244"/>
      <c r="DF327" s="244"/>
      <c r="DG327" s="244"/>
      <c r="DH327" s="244"/>
      <c r="DI327" s="244"/>
      <c r="DJ327" s="244"/>
      <c r="DK327" s="244"/>
      <c r="DL327" s="244"/>
      <c r="DM327" s="244"/>
      <c r="DN327" s="244"/>
      <c r="DO327" s="86"/>
      <c r="DP327" s="3"/>
    </row>
    <row r="328" spans="1:120" ht="12.75" customHeight="1">
      <c r="A328" s="3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3"/>
    </row>
    <row r="329" spans="1:120" ht="15" customHeight="1">
      <c r="A329" s="3"/>
      <c r="B329" s="86"/>
      <c r="C329" s="86"/>
      <c r="D329" s="142"/>
      <c r="E329" s="228"/>
      <c r="F329" s="228"/>
      <c r="G329" s="229"/>
      <c r="H329" s="86"/>
      <c r="I329" s="269" t="s">
        <v>139</v>
      </c>
      <c r="J329" s="269"/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69"/>
      <c r="X329" s="269"/>
      <c r="Y329" s="269"/>
      <c r="Z329" s="269"/>
      <c r="AA329" s="269"/>
      <c r="AB329" s="269"/>
      <c r="AC329" s="269"/>
      <c r="AD329" s="269"/>
      <c r="AE329" s="269"/>
      <c r="AF329" s="269"/>
      <c r="AG329" s="269"/>
      <c r="AH329" s="269"/>
      <c r="AI329" s="269"/>
      <c r="AJ329" s="269"/>
      <c r="AK329" s="269"/>
      <c r="AL329" s="269"/>
      <c r="AM329" s="269"/>
      <c r="AN329" s="269"/>
      <c r="AO329" s="269"/>
      <c r="AP329" s="269"/>
      <c r="AQ329" s="269"/>
      <c r="AR329" s="269"/>
      <c r="AS329" s="269"/>
      <c r="AT329" s="269"/>
      <c r="AU329" s="269"/>
      <c r="AV329" s="269"/>
      <c r="AW329" s="269"/>
      <c r="AX329" s="269"/>
      <c r="AY329" s="269"/>
      <c r="AZ329" s="269"/>
      <c r="BA329" s="269"/>
      <c r="BB329" s="269"/>
      <c r="BC329" s="269"/>
      <c r="BD329" s="269"/>
      <c r="BE329" s="269"/>
      <c r="BF329" s="269"/>
      <c r="BG329" s="269"/>
      <c r="BH329" s="269"/>
      <c r="BI329" s="269"/>
      <c r="BJ329" s="269"/>
      <c r="BK329" s="269"/>
      <c r="BL329" s="269"/>
      <c r="BM329" s="269"/>
      <c r="BN329" s="269"/>
      <c r="BO329" s="269"/>
      <c r="BP329" s="269"/>
      <c r="BQ329" s="269"/>
      <c r="BR329" s="269"/>
      <c r="BS329" s="269"/>
      <c r="BT329" s="269"/>
      <c r="BU329" s="269"/>
      <c r="BV329" s="269"/>
      <c r="BW329" s="269"/>
      <c r="BX329" s="269"/>
      <c r="BY329" s="269"/>
      <c r="BZ329" s="269"/>
      <c r="CA329" s="269"/>
      <c r="CB329" s="269"/>
      <c r="CC329" s="269"/>
      <c r="CD329" s="269"/>
      <c r="CE329" s="269"/>
      <c r="CF329" s="269"/>
      <c r="CG329" s="269"/>
      <c r="CH329" s="269"/>
      <c r="CI329" s="269"/>
      <c r="CJ329" s="269"/>
      <c r="CK329" s="269"/>
      <c r="CL329" s="269"/>
      <c r="CM329" s="269"/>
      <c r="CN329" s="269"/>
      <c r="CO329" s="269"/>
      <c r="CP329" s="269"/>
      <c r="CQ329" s="269"/>
      <c r="CR329" s="269"/>
      <c r="CS329" s="269"/>
      <c r="CT329" s="269"/>
      <c r="CU329" s="269"/>
      <c r="CV329" s="269"/>
      <c r="CW329" s="269"/>
      <c r="CX329" s="269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9"/>
      <c r="DJ329" s="269"/>
      <c r="DK329" s="269"/>
      <c r="DL329" s="269"/>
      <c r="DM329" s="269"/>
      <c r="DN329" s="269"/>
      <c r="DO329" s="86"/>
      <c r="DP329" s="3"/>
    </row>
    <row r="330" spans="1:120" ht="6" customHeight="1">
      <c r="A330" s="3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3"/>
    </row>
    <row r="331" spans="1:120" ht="15" customHeight="1">
      <c r="A331" s="3"/>
      <c r="B331" s="86"/>
      <c r="C331" s="86"/>
      <c r="D331" s="142"/>
      <c r="E331" s="228"/>
      <c r="F331" s="228"/>
      <c r="G331" s="229"/>
      <c r="H331" s="86"/>
      <c r="I331" s="244" t="s">
        <v>140</v>
      </c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  <c r="AJ331" s="244"/>
      <c r="AK331" s="244"/>
      <c r="AL331" s="244"/>
      <c r="AM331" s="244"/>
      <c r="AN331" s="244"/>
      <c r="AO331" s="244"/>
      <c r="AP331" s="244"/>
      <c r="AQ331" s="244"/>
      <c r="AR331" s="244"/>
      <c r="AS331" s="244"/>
      <c r="AT331" s="244"/>
      <c r="AU331" s="244"/>
      <c r="AV331" s="244"/>
      <c r="AW331" s="244"/>
      <c r="AX331" s="244"/>
      <c r="AY331" s="244"/>
      <c r="AZ331" s="244"/>
      <c r="BA331" s="244"/>
      <c r="BB331" s="244"/>
      <c r="BC331" s="244"/>
      <c r="BD331" s="244"/>
      <c r="BE331" s="244"/>
      <c r="BF331" s="244"/>
      <c r="BG331" s="244"/>
      <c r="BH331" s="244"/>
      <c r="BI331" s="244"/>
      <c r="BJ331" s="244"/>
      <c r="BK331" s="244"/>
      <c r="BL331" s="244"/>
      <c r="BM331" s="244"/>
      <c r="BN331" s="244"/>
      <c r="BO331" s="244"/>
      <c r="BP331" s="244"/>
      <c r="BQ331" s="244"/>
      <c r="BR331" s="244"/>
      <c r="BS331" s="244"/>
      <c r="BT331" s="244"/>
      <c r="BU331" s="244"/>
      <c r="BV331" s="244"/>
      <c r="BW331" s="244"/>
      <c r="BX331" s="244"/>
      <c r="BY331" s="244"/>
      <c r="BZ331" s="244"/>
      <c r="CA331" s="244"/>
      <c r="CB331" s="244"/>
      <c r="CC331" s="244"/>
      <c r="CD331" s="244"/>
      <c r="CE331" s="244"/>
      <c r="CF331" s="244"/>
      <c r="CG331" s="244"/>
      <c r="CH331" s="244"/>
      <c r="CI331" s="244"/>
      <c r="CJ331" s="244"/>
      <c r="CK331" s="244"/>
      <c r="CL331" s="244"/>
      <c r="CM331" s="244"/>
      <c r="CN331" s="244"/>
      <c r="CO331" s="244"/>
      <c r="CP331" s="244"/>
      <c r="CQ331" s="244"/>
      <c r="CR331" s="244"/>
      <c r="CS331" s="244"/>
      <c r="CT331" s="244"/>
      <c r="CU331" s="244"/>
      <c r="CV331" s="244"/>
      <c r="CW331" s="244"/>
      <c r="CX331" s="244"/>
      <c r="CY331" s="244"/>
      <c r="CZ331" s="244"/>
      <c r="DA331" s="244"/>
      <c r="DB331" s="244"/>
      <c r="DC331" s="244"/>
      <c r="DD331" s="244"/>
      <c r="DE331" s="244"/>
      <c r="DF331" s="244"/>
      <c r="DG331" s="244"/>
      <c r="DH331" s="244"/>
      <c r="DI331" s="244"/>
      <c r="DJ331" s="244"/>
      <c r="DK331" s="244"/>
      <c r="DL331" s="244"/>
      <c r="DM331" s="244"/>
      <c r="DN331" s="244"/>
      <c r="DO331" s="86"/>
      <c r="DP331" s="3"/>
    </row>
    <row r="332" spans="1:120" ht="15" customHeight="1">
      <c r="A332" s="3"/>
      <c r="B332" s="86"/>
      <c r="C332" s="86"/>
      <c r="D332" s="86"/>
      <c r="E332" s="86"/>
      <c r="F332" s="86"/>
      <c r="G332" s="86"/>
      <c r="H332" s="86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  <c r="AJ332" s="244"/>
      <c r="AK332" s="244"/>
      <c r="AL332" s="244"/>
      <c r="AM332" s="244"/>
      <c r="AN332" s="244"/>
      <c r="AO332" s="244"/>
      <c r="AP332" s="244"/>
      <c r="AQ332" s="244"/>
      <c r="AR332" s="244"/>
      <c r="AS332" s="244"/>
      <c r="AT332" s="244"/>
      <c r="AU332" s="244"/>
      <c r="AV332" s="244"/>
      <c r="AW332" s="244"/>
      <c r="AX332" s="244"/>
      <c r="AY332" s="244"/>
      <c r="AZ332" s="244"/>
      <c r="BA332" s="244"/>
      <c r="BB332" s="244"/>
      <c r="BC332" s="244"/>
      <c r="BD332" s="244"/>
      <c r="BE332" s="244"/>
      <c r="BF332" s="244"/>
      <c r="BG332" s="244"/>
      <c r="BH332" s="244"/>
      <c r="BI332" s="244"/>
      <c r="BJ332" s="244"/>
      <c r="BK332" s="244"/>
      <c r="BL332" s="244"/>
      <c r="BM332" s="244"/>
      <c r="BN332" s="244"/>
      <c r="BO332" s="244"/>
      <c r="BP332" s="244"/>
      <c r="BQ332" s="244"/>
      <c r="BR332" s="244"/>
      <c r="BS332" s="244"/>
      <c r="BT332" s="244"/>
      <c r="BU332" s="244"/>
      <c r="BV332" s="244"/>
      <c r="BW332" s="244"/>
      <c r="BX332" s="244"/>
      <c r="BY332" s="244"/>
      <c r="BZ332" s="244"/>
      <c r="CA332" s="244"/>
      <c r="CB332" s="244"/>
      <c r="CC332" s="244"/>
      <c r="CD332" s="244"/>
      <c r="CE332" s="244"/>
      <c r="CF332" s="244"/>
      <c r="CG332" s="244"/>
      <c r="CH332" s="244"/>
      <c r="CI332" s="244"/>
      <c r="CJ332" s="244"/>
      <c r="CK332" s="244"/>
      <c r="CL332" s="244"/>
      <c r="CM332" s="244"/>
      <c r="CN332" s="244"/>
      <c r="CO332" s="244"/>
      <c r="CP332" s="244"/>
      <c r="CQ332" s="244"/>
      <c r="CR332" s="244"/>
      <c r="CS332" s="244"/>
      <c r="CT332" s="244"/>
      <c r="CU332" s="244"/>
      <c r="CV332" s="244"/>
      <c r="CW332" s="244"/>
      <c r="CX332" s="244"/>
      <c r="CY332" s="244"/>
      <c r="CZ332" s="244"/>
      <c r="DA332" s="244"/>
      <c r="DB332" s="244"/>
      <c r="DC332" s="244"/>
      <c r="DD332" s="244"/>
      <c r="DE332" s="244"/>
      <c r="DF332" s="244"/>
      <c r="DG332" s="244"/>
      <c r="DH332" s="244"/>
      <c r="DI332" s="244"/>
      <c r="DJ332" s="244"/>
      <c r="DK332" s="244"/>
      <c r="DL332" s="244"/>
      <c r="DM332" s="244"/>
      <c r="DN332" s="244"/>
      <c r="DO332" s="86"/>
      <c r="DP332" s="3"/>
    </row>
    <row r="333" spans="1:120" ht="6" customHeight="1">
      <c r="A333" s="3"/>
      <c r="B333" s="86"/>
      <c r="C333" s="86"/>
      <c r="D333" s="86"/>
      <c r="E333" s="86"/>
      <c r="F333" s="86"/>
      <c r="G333" s="86"/>
      <c r="H333" s="86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6"/>
      <c r="DP333" s="3"/>
    </row>
    <row r="334" spans="1:120" ht="15" customHeight="1">
      <c r="A334" s="3"/>
      <c r="B334" s="86"/>
      <c r="C334" s="86"/>
      <c r="D334" s="142"/>
      <c r="E334" s="228"/>
      <c r="F334" s="228"/>
      <c r="G334" s="229"/>
      <c r="H334" s="86"/>
      <c r="I334" s="244" t="s">
        <v>141</v>
      </c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  <c r="AJ334" s="244"/>
      <c r="AK334" s="244"/>
      <c r="AL334" s="244"/>
      <c r="AM334" s="244"/>
      <c r="AN334" s="244"/>
      <c r="AO334" s="244"/>
      <c r="AP334" s="244"/>
      <c r="AQ334" s="244"/>
      <c r="AR334" s="244"/>
      <c r="AS334" s="244"/>
      <c r="AT334" s="244"/>
      <c r="AU334" s="244"/>
      <c r="AV334" s="244"/>
      <c r="AW334" s="244"/>
      <c r="AX334" s="244"/>
      <c r="AY334" s="244"/>
      <c r="AZ334" s="244"/>
      <c r="BA334" s="244"/>
      <c r="BB334" s="244"/>
      <c r="BC334" s="244"/>
      <c r="BD334" s="244"/>
      <c r="BE334" s="244"/>
      <c r="BF334" s="244"/>
      <c r="BG334" s="244"/>
      <c r="BH334" s="244"/>
      <c r="BI334" s="244"/>
      <c r="BJ334" s="244"/>
      <c r="BK334" s="244"/>
      <c r="BL334" s="244"/>
      <c r="BM334" s="244"/>
      <c r="BN334" s="244"/>
      <c r="BO334" s="244"/>
      <c r="BP334" s="244"/>
      <c r="BQ334" s="244"/>
      <c r="BR334" s="244"/>
      <c r="BS334" s="244"/>
      <c r="BT334" s="244"/>
      <c r="BU334" s="244"/>
      <c r="BV334" s="244"/>
      <c r="BW334" s="244"/>
      <c r="BX334" s="244"/>
      <c r="BY334" s="244"/>
      <c r="BZ334" s="244"/>
      <c r="CA334" s="244"/>
      <c r="CB334" s="244"/>
      <c r="CC334" s="244"/>
      <c r="CD334" s="244"/>
      <c r="CE334" s="244"/>
      <c r="CF334" s="244"/>
      <c r="CG334" s="244"/>
      <c r="CH334" s="244"/>
      <c r="CI334" s="244"/>
      <c r="CJ334" s="244"/>
      <c r="CK334" s="244"/>
      <c r="CL334" s="244"/>
      <c r="CM334" s="244"/>
      <c r="CN334" s="244"/>
      <c r="CO334" s="244"/>
      <c r="CP334" s="244"/>
      <c r="CQ334" s="244"/>
      <c r="CR334" s="244"/>
      <c r="CS334" s="244"/>
      <c r="CT334" s="244"/>
      <c r="CU334" s="244"/>
      <c r="CV334" s="244"/>
      <c r="CW334" s="244"/>
      <c r="CX334" s="244"/>
      <c r="CY334" s="244"/>
      <c r="CZ334" s="244"/>
      <c r="DA334" s="244"/>
      <c r="DB334" s="244"/>
      <c r="DC334" s="244"/>
      <c r="DD334" s="244"/>
      <c r="DE334" s="244"/>
      <c r="DF334" s="244"/>
      <c r="DG334" s="244"/>
      <c r="DH334" s="244"/>
      <c r="DI334" s="244"/>
      <c r="DJ334" s="244"/>
      <c r="DK334" s="244"/>
      <c r="DL334" s="244"/>
      <c r="DM334" s="244"/>
      <c r="DN334" s="244"/>
      <c r="DO334" s="86"/>
      <c r="DP334" s="3"/>
    </row>
    <row r="335" spans="1:120" ht="27.75" customHeight="1">
      <c r="A335" s="3"/>
      <c r="B335" s="86"/>
      <c r="C335" s="86"/>
      <c r="D335" s="86"/>
      <c r="E335" s="86"/>
      <c r="F335" s="86"/>
      <c r="G335" s="86"/>
      <c r="H335" s="86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  <c r="AJ335" s="244"/>
      <c r="AK335" s="244"/>
      <c r="AL335" s="244"/>
      <c r="AM335" s="244"/>
      <c r="AN335" s="244"/>
      <c r="AO335" s="244"/>
      <c r="AP335" s="244"/>
      <c r="AQ335" s="244"/>
      <c r="AR335" s="244"/>
      <c r="AS335" s="244"/>
      <c r="AT335" s="244"/>
      <c r="AU335" s="244"/>
      <c r="AV335" s="244"/>
      <c r="AW335" s="244"/>
      <c r="AX335" s="244"/>
      <c r="AY335" s="244"/>
      <c r="AZ335" s="244"/>
      <c r="BA335" s="244"/>
      <c r="BB335" s="244"/>
      <c r="BC335" s="244"/>
      <c r="BD335" s="244"/>
      <c r="BE335" s="244"/>
      <c r="BF335" s="244"/>
      <c r="BG335" s="244"/>
      <c r="BH335" s="244"/>
      <c r="BI335" s="244"/>
      <c r="BJ335" s="244"/>
      <c r="BK335" s="244"/>
      <c r="BL335" s="244"/>
      <c r="BM335" s="244"/>
      <c r="BN335" s="244"/>
      <c r="BO335" s="244"/>
      <c r="BP335" s="244"/>
      <c r="BQ335" s="244"/>
      <c r="BR335" s="244"/>
      <c r="BS335" s="244"/>
      <c r="BT335" s="244"/>
      <c r="BU335" s="244"/>
      <c r="BV335" s="244"/>
      <c r="BW335" s="244"/>
      <c r="BX335" s="244"/>
      <c r="BY335" s="244"/>
      <c r="BZ335" s="244"/>
      <c r="CA335" s="244"/>
      <c r="CB335" s="244"/>
      <c r="CC335" s="244"/>
      <c r="CD335" s="244"/>
      <c r="CE335" s="244"/>
      <c r="CF335" s="244"/>
      <c r="CG335" s="244"/>
      <c r="CH335" s="244"/>
      <c r="CI335" s="244"/>
      <c r="CJ335" s="244"/>
      <c r="CK335" s="244"/>
      <c r="CL335" s="244"/>
      <c r="CM335" s="244"/>
      <c r="CN335" s="244"/>
      <c r="CO335" s="244"/>
      <c r="CP335" s="244"/>
      <c r="CQ335" s="244"/>
      <c r="CR335" s="244"/>
      <c r="CS335" s="244"/>
      <c r="CT335" s="244"/>
      <c r="CU335" s="244"/>
      <c r="CV335" s="244"/>
      <c r="CW335" s="244"/>
      <c r="CX335" s="244"/>
      <c r="CY335" s="244"/>
      <c r="CZ335" s="244"/>
      <c r="DA335" s="244"/>
      <c r="DB335" s="244"/>
      <c r="DC335" s="244"/>
      <c r="DD335" s="244"/>
      <c r="DE335" s="244"/>
      <c r="DF335" s="244"/>
      <c r="DG335" s="244"/>
      <c r="DH335" s="244"/>
      <c r="DI335" s="244"/>
      <c r="DJ335" s="244"/>
      <c r="DK335" s="244"/>
      <c r="DL335" s="244"/>
      <c r="DM335" s="244"/>
      <c r="DN335" s="244"/>
      <c r="DO335" s="86"/>
      <c r="DP335" s="3"/>
    </row>
    <row r="336" spans="1:120" ht="6" customHeight="1">
      <c r="A336" s="3"/>
      <c r="B336" s="86"/>
      <c r="C336" s="86"/>
      <c r="D336" s="86"/>
      <c r="E336" s="86"/>
      <c r="F336" s="86"/>
      <c r="G336" s="86"/>
      <c r="H336" s="86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  <c r="CG336" s="88"/>
      <c r="CH336" s="88"/>
      <c r="CI336" s="88"/>
      <c r="CJ336" s="88"/>
      <c r="CK336" s="88"/>
      <c r="CL336" s="88"/>
      <c r="CM336" s="88"/>
      <c r="CN336" s="88"/>
      <c r="CO336" s="88"/>
      <c r="CP336" s="88"/>
      <c r="CQ336" s="88"/>
      <c r="CR336" s="88"/>
      <c r="CS336" s="88"/>
      <c r="CT336" s="88"/>
      <c r="CU336" s="88"/>
      <c r="CV336" s="88"/>
      <c r="CW336" s="88"/>
      <c r="CX336" s="88"/>
      <c r="CY336" s="88"/>
      <c r="CZ336" s="88"/>
      <c r="DA336" s="88"/>
      <c r="DB336" s="88"/>
      <c r="DC336" s="88"/>
      <c r="DD336" s="88"/>
      <c r="DE336" s="88"/>
      <c r="DF336" s="88"/>
      <c r="DG336" s="88"/>
      <c r="DH336" s="88"/>
      <c r="DI336" s="88"/>
      <c r="DJ336" s="88"/>
      <c r="DK336" s="88"/>
      <c r="DL336" s="88"/>
      <c r="DM336" s="88"/>
      <c r="DN336" s="88"/>
      <c r="DO336" s="86"/>
      <c r="DP336" s="3"/>
    </row>
    <row r="337" spans="1:120" ht="15" customHeight="1">
      <c r="A337" s="3"/>
      <c r="B337" s="86"/>
      <c r="C337" s="86"/>
      <c r="D337" s="244" t="s">
        <v>142</v>
      </c>
      <c r="E337" s="244"/>
      <c r="F337" s="244"/>
      <c r="G337" s="244"/>
      <c r="H337" s="244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  <c r="AJ337" s="244"/>
      <c r="AK337" s="244"/>
      <c r="AL337" s="244"/>
      <c r="AM337" s="244"/>
      <c r="AN337" s="244"/>
      <c r="AO337" s="244"/>
      <c r="AP337" s="244"/>
      <c r="AQ337" s="244"/>
      <c r="AR337" s="244"/>
      <c r="AS337" s="244"/>
      <c r="AT337" s="244"/>
      <c r="AU337" s="244"/>
      <c r="AV337" s="244"/>
      <c r="AW337" s="244"/>
      <c r="AX337" s="244"/>
      <c r="AY337" s="244"/>
      <c r="AZ337" s="244"/>
      <c r="BA337" s="244"/>
      <c r="BB337" s="244"/>
      <c r="BC337" s="244"/>
      <c r="BD337" s="244"/>
      <c r="BE337" s="244"/>
      <c r="BF337" s="244"/>
      <c r="BG337" s="244"/>
      <c r="BH337" s="244"/>
      <c r="BI337" s="244"/>
      <c r="BJ337" s="244"/>
      <c r="BK337" s="244"/>
      <c r="BL337" s="244"/>
      <c r="BM337" s="244"/>
      <c r="BN337" s="244"/>
      <c r="BO337" s="244"/>
      <c r="BP337" s="244"/>
      <c r="BQ337" s="244"/>
      <c r="BR337" s="244"/>
      <c r="BS337" s="244"/>
      <c r="BT337" s="244"/>
      <c r="BU337" s="244"/>
      <c r="BV337" s="244"/>
      <c r="BW337" s="244"/>
      <c r="BX337" s="244"/>
      <c r="BY337" s="244"/>
      <c r="BZ337" s="244"/>
      <c r="CA337" s="244"/>
      <c r="CB337" s="244"/>
      <c r="CC337" s="244"/>
      <c r="CD337" s="244"/>
      <c r="CE337" s="244"/>
      <c r="CF337" s="244"/>
      <c r="CG337" s="244"/>
      <c r="CH337" s="244"/>
      <c r="CI337" s="244"/>
      <c r="CJ337" s="244"/>
      <c r="CK337" s="244"/>
      <c r="CL337" s="244"/>
      <c r="CM337" s="244"/>
      <c r="CN337" s="244"/>
      <c r="CO337" s="244"/>
      <c r="CP337" s="244"/>
      <c r="CQ337" s="244"/>
      <c r="CR337" s="244"/>
      <c r="CS337" s="244"/>
      <c r="CT337" s="244"/>
      <c r="CU337" s="244"/>
      <c r="CV337" s="244"/>
      <c r="CW337" s="244"/>
      <c r="CX337" s="244"/>
      <c r="CY337" s="244"/>
      <c r="CZ337" s="244"/>
      <c r="DA337" s="244"/>
      <c r="DB337" s="244"/>
      <c r="DC337" s="244"/>
      <c r="DD337" s="244"/>
      <c r="DE337" s="244"/>
      <c r="DF337" s="244"/>
      <c r="DG337" s="244"/>
      <c r="DH337" s="244"/>
      <c r="DI337" s="244"/>
      <c r="DJ337" s="244"/>
      <c r="DK337" s="244"/>
      <c r="DL337" s="244"/>
      <c r="DM337" s="244"/>
      <c r="DN337" s="244"/>
      <c r="DO337" s="244"/>
      <c r="DP337" s="3"/>
    </row>
    <row r="338" spans="1:120" ht="6" customHeight="1">
      <c r="A338" s="3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3"/>
    </row>
    <row r="339" spans="1:120" ht="73.5" customHeight="1">
      <c r="A339" s="3"/>
      <c r="B339" s="86"/>
      <c r="C339" s="86"/>
      <c r="D339" s="244" t="s">
        <v>143</v>
      </c>
      <c r="E339" s="244"/>
      <c r="F339" s="244"/>
      <c r="G339" s="244"/>
      <c r="H339" s="244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  <c r="AJ339" s="244"/>
      <c r="AK339" s="244"/>
      <c r="AL339" s="244"/>
      <c r="AM339" s="244"/>
      <c r="AN339" s="244"/>
      <c r="AO339" s="244"/>
      <c r="AP339" s="244"/>
      <c r="AQ339" s="244"/>
      <c r="AR339" s="244"/>
      <c r="AS339" s="244"/>
      <c r="AT339" s="244"/>
      <c r="AU339" s="244"/>
      <c r="AV339" s="244"/>
      <c r="AW339" s="244"/>
      <c r="AX339" s="244"/>
      <c r="AY339" s="244"/>
      <c r="AZ339" s="244"/>
      <c r="BA339" s="244"/>
      <c r="BB339" s="244"/>
      <c r="BC339" s="244"/>
      <c r="BD339" s="244"/>
      <c r="BE339" s="244"/>
      <c r="BF339" s="244"/>
      <c r="BG339" s="244"/>
      <c r="BH339" s="244"/>
      <c r="BI339" s="244"/>
      <c r="BJ339" s="244"/>
      <c r="BK339" s="244"/>
      <c r="BL339" s="244"/>
      <c r="BM339" s="244"/>
      <c r="BN339" s="244"/>
      <c r="BO339" s="244"/>
      <c r="BP339" s="244"/>
      <c r="BQ339" s="244"/>
      <c r="BR339" s="244"/>
      <c r="BS339" s="244"/>
      <c r="BT339" s="244"/>
      <c r="BU339" s="244"/>
      <c r="BV339" s="244"/>
      <c r="BW339" s="244"/>
      <c r="BX339" s="244"/>
      <c r="BY339" s="244"/>
      <c r="BZ339" s="244"/>
      <c r="CA339" s="244"/>
      <c r="CB339" s="244"/>
      <c r="CC339" s="244"/>
      <c r="CD339" s="244"/>
      <c r="CE339" s="244"/>
      <c r="CF339" s="244"/>
      <c r="CG339" s="244"/>
      <c r="CH339" s="244"/>
      <c r="CI339" s="244"/>
      <c r="CJ339" s="244"/>
      <c r="CK339" s="244"/>
      <c r="CL339" s="244"/>
      <c r="CM339" s="244"/>
      <c r="CN339" s="244"/>
      <c r="CO339" s="244"/>
      <c r="CP339" s="244"/>
      <c r="CQ339" s="244"/>
      <c r="CR339" s="244"/>
      <c r="CS339" s="244"/>
      <c r="CT339" s="244"/>
      <c r="CU339" s="244"/>
      <c r="CV339" s="244"/>
      <c r="CW339" s="244"/>
      <c r="CX339" s="244"/>
      <c r="CY339" s="244"/>
      <c r="CZ339" s="244"/>
      <c r="DA339" s="244"/>
      <c r="DB339" s="244"/>
      <c r="DC339" s="244"/>
      <c r="DD339" s="244"/>
      <c r="DE339" s="244"/>
      <c r="DF339" s="244"/>
      <c r="DG339" s="244"/>
      <c r="DH339" s="244"/>
      <c r="DI339" s="244"/>
      <c r="DJ339" s="244"/>
      <c r="DK339" s="244"/>
      <c r="DL339" s="244"/>
      <c r="DM339" s="244"/>
      <c r="DN339" s="244"/>
      <c r="DO339" s="244"/>
      <c r="DP339" s="3"/>
    </row>
    <row r="340" spans="1:120" ht="12.75" customHeight="1">
      <c r="A340" s="3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3"/>
    </row>
    <row r="341" spans="1:120" ht="84.75" customHeight="1">
      <c r="A341" s="3"/>
      <c r="B341" s="86"/>
      <c r="C341" s="244" t="s">
        <v>144</v>
      </c>
      <c r="D341" s="244"/>
      <c r="E341" s="244"/>
      <c r="F341" s="244"/>
      <c r="G341" s="244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  <c r="AJ341" s="244"/>
      <c r="AK341" s="244"/>
      <c r="AL341" s="244"/>
      <c r="AM341" s="244"/>
      <c r="AN341" s="244"/>
      <c r="AO341" s="244"/>
      <c r="AP341" s="244"/>
      <c r="AQ341" s="244"/>
      <c r="AR341" s="244"/>
      <c r="AS341" s="244"/>
      <c r="AT341" s="244"/>
      <c r="AU341" s="244"/>
      <c r="AV341" s="244"/>
      <c r="AW341" s="244"/>
      <c r="AX341" s="244"/>
      <c r="AY341" s="244"/>
      <c r="AZ341" s="244"/>
      <c r="BA341" s="244"/>
      <c r="BB341" s="244"/>
      <c r="BC341" s="244"/>
      <c r="BD341" s="244"/>
      <c r="BE341" s="244"/>
      <c r="BF341" s="244"/>
      <c r="BG341" s="244"/>
      <c r="BH341" s="244"/>
      <c r="BI341" s="244"/>
      <c r="BJ341" s="244"/>
      <c r="BK341" s="244"/>
      <c r="BL341" s="244"/>
      <c r="BM341" s="244"/>
      <c r="BN341" s="244"/>
      <c r="BO341" s="244"/>
      <c r="BP341" s="244"/>
      <c r="BQ341" s="244"/>
      <c r="BR341" s="244"/>
      <c r="BS341" s="244"/>
      <c r="BT341" s="244"/>
      <c r="BU341" s="244"/>
      <c r="BV341" s="244"/>
      <c r="BW341" s="244"/>
      <c r="BX341" s="244"/>
      <c r="BY341" s="244"/>
      <c r="BZ341" s="244"/>
      <c r="CA341" s="244"/>
      <c r="CB341" s="244"/>
      <c r="CC341" s="244"/>
      <c r="CD341" s="244"/>
      <c r="CE341" s="244"/>
      <c r="CF341" s="244"/>
      <c r="CG341" s="244"/>
      <c r="CH341" s="244"/>
      <c r="CI341" s="244"/>
      <c r="CJ341" s="244"/>
      <c r="CK341" s="244"/>
      <c r="CL341" s="244"/>
      <c r="CM341" s="244"/>
      <c r="CN341" s="244"/>
      <c r="CO341" s="244"/>
      <c r="CP341" s="244"/>
      <c r="CQ341" s="244"/>
      <c r="CR341" s="244"/>
      <c r="CS341" s="244"/>
      <c r="CT341" s="244"/>
      <c r="CU341" s="244"/>
      <c r="CV341" s="244"/>
      <c r="CW341" s="244"/>
      <c r="CX341" s="244"/>
      <c r="CY341" s="244"/>
      <c r="CZ341" s="244"/>
      <c r="DA341" s="244"/>
      <c r="DB341" s="244"/>
      <c r="DC341" s="244"/>
      <c r="DD341" s="244"/>
      <c r="DE341" s="244"/>
      <c r="DF341" s="244"/>
      <c r="DG341" s="244"/>
      <c r="DH341" s="244"/>
      <c r="DI341" s="244"/>
      <c r="DJ341" s="244"/>
      <c r="DK341" s="244"/>
      <c r="DL341" s="244"/>
      <c r="DM341" s="244"/>
      <c r="DN341" s="244"/>
      <c r="DO341" s="86"/>
      <c r="DP341" s="3"/>
    </row>
    <row r="342" spans="1:120" ht="10.5" customHeight="1">
      <c r="A342" s="3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3"/>
    </row>
    <row r="343" spans="1:120" ht="87" customHeight="1">
      <c r="A343" s="3"/>
      <c r="B343" s="86"/>
      <c r="C343" s="244" t="s">
        <v>145</v>
      </c>
      <c r="D343" s="244"/>
      <c r="E343" s="244"/>
      <c r="F343" s="244"/>
      <c r="G343" s="244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  <c r="AJ343" s="244"/>
      <c r="AK343" s="244"/>
      <c r="AL343" s="244"/>
      <c r="AM343" s="244"/>
      <c r="AN343" s="244"/>
      <c r="AO343" s="244"/>
      <c r="AP343" s="244"/>
      <c r="AQ343" s="244"/>
      <c r="AR343" s="244"/>
      <c r="AS343" s="244"/>
      <c r="AT343" s="244"/>
      <c r="AU343" s="244"/>
      <c r="AV343" s="244"/>
      <c r="AW343" s="244"/>
      <c r="AX343" s="244"/>
      <c r="AY343" s="244"/>
      <c r="AZ343" s="244"/>
      <c r="BA343" s="244"/>
      <c r="BB343" s="244"/>
      <c r="BC343" s="244"/>
      <c r="BD343" s="244"/>
      <c r="BE343" s="244"/>
      <c r="BF343" s="244"/>
      <c r="BG343" s="244"/>
      <c r="BH343" s="244"/>
      <c r="BI343" s="244"/>
      <c r="BJ343" s="244"/>
      <c r="BK343" s="244"/>
      <c r="BL343" s="244"/>
      <c r="BM343" s="244"/>
      <c r="BN343" s="244"/>
      <c r="BO343" s="244"/>
      <c r="BP343" s="244"/>
      <c r="BQ343" s="244"/>
      <c r="BR343" s="244"/>
      <c r="BS343" s="244"/>
      <c r="BT343" s="244"/>
      <c r="BU343" s="244"/>
      <c r="BV343" s="244"/>
      <c r="BW343" s="244"/>
      <c r="BX343" s="244"/>
      <c r="BY343" s="244"/>
      <c r="BZ343" s="244"/>
      <c r="CA343" s="244"/>
      <c r="CB343" s="244"/>
      <c r="CC343" s="244"/>
      <c r="CD343" s="244"/>
      <c r="CE343" s="244"/>
      <c r="CF343" s="244"/>
      <c r="CG343" s="244"/>
      <c r="CH343" s="244"/>
      <c r="CI343" s="244"/>
      <c r="CJ343" s="244"/>
      <c r="CK343" s="244"/>
      <c r="CL343" s="244"/>
      <c r="CM343" s="244"/>
      <c r="CN343" s="244"/>
      <c r="CO343" s="244"/>
      <c r="CP343" s="244"/>
      <c r="CQ343" s="244"/>
      <c r="CR343" s="244"/>
      <c r="CS343" s="244"/>
      <c r="CT343" s="244"/>
      <c r="CU343" s="244"/>
      <c r="CV343" s="244"/>
      <c r="CW343" s="244"/>
      <c r="CX343" s="244"/>
      <c r="CY343" s="244"/>
      <c r="CZ343" s="244"/>
      <c r="DA343" s="244"/>
      <c r="DB343" s="244"/>
      <c r="DC343" s="244"/>
      <c r="DD343" s="244"/>
      <c r="DE343" s="244"/>
      <c r="DF343" s="244"/>
      <c r="DG343" s="244"/>
      <c r="DH343" s="244"/>
      <c r="DI343" s="244"/>
      <c r="DJ343" s="244"/>
      <c r="DK343" s="244"/>
      <c r="DL343" s="244"/>
      <c r="DM343" s="244"/>
      <c r="DN343" s="244"/>
      <c r="DO343" s="86"/>
      <c r="DP343" s="3"/>
    </row>
    <row r="344" spans="1:120" ht="9" customHeight="1">
      <c r="A344" s="3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3"/>
    </row>
    <row r="345" spans="1:120" ht="13.5">
      <c r="A345" s="3"/>
      <c r="B345" s="86"/>
      <c r="C345" s="244" t="s">
        <v>146</v>
      </c>
      <c r="D345" s="244"/>
      <c r="E345" s="244"/>
      <c r="F345" s="244"/>
      <c r="G345" s="244"/>
      <c r="H345" s="244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  <c r="AP345" s="244"/>
      <c r="AQ345" s="244"/>
      <c r="AR345" s="244"/>
      <c r="AS345" s="244"/>
      <c r="AT345" s="244"/>
      <c r="AU345" s="244"/>
      <c r="AV345" s="244"/>
      <c r="AW345" s="244"/>
      <c r="AX345" s="244"/>
      <c r="AY345" s="244"/>
      <c r="AZ345" s="244"/>
      <c r="BA345" s="244"/>
      <c r="BB345" s="244"/>
      <c r="BC345" s="244"/>
      <c r="BD345" s="244"/>
      <c r="BE345" s="244"/>
      <c r="BF345" s="244"/>
      <c r="BG345" s="244"/>
      <c r="BH345" s="244"/>
      <c r="BI345" s="244"/>
      <c r="BJ345" s="244"/>
      <c r="BK345" s="244"/>
      <c r="BL345" s="244"/>
      <c r="BM345" s="244"/>
      <c r="BN345" s="244"/>
      <c r="BO345" s="244"/>
      <c r="BP345" s="244"/>
      <c r="BQ345" s="244"/>
      <c r="BR345" s="244"/>
      <c r="BS345" s="244"/>
      <c r="BT345" s="244"/>
      <c r="BU345" s="244"/>
      <c r="BV345" s="244"/>
      <c r="BW345" s="244"/>
      <c r="BX345" s="244"/>
      <c r="BY345" s="244"/>
      <c r="BZ345" s="244"/>
      <c r="CA345" s="244"/>
      <c r="CB345" s="244"/>
      <c r="CC345" s="244"/>
      <c r="CD345" s="244"/>
      <c r="CE345" s="244"/>
      <c r="CF345" s="244"/>
      <c r="CG345" s="244"/>
      <c r="CH345" s="244"/>
      <c r="CI345" s="244"/>
      <c r="CJ345" s="244"/>
      <c r="CK345" s="244"/>
      <c r="CL345" s="244"/>
      <c r="CM345" s="244"/>
      <c r="CN345" s="244"/>
      <c r="CO345" s="244"/>
      <c r="CP345" s="244"/>
      <c r="CQ345" s="244"/>
      <c r="CR345" s="244"/>
      <c r="CS345" s="244"/>
      <c r="CT345" s="244"/>
      <c r="CU345" s="244"/>
      <c r="CV345" s="244"/>
      <c r="CW345" s="244"/>
      <c r="CX345" s="244"/>
      <c r="CY345" s="244"/>
      <c r="CZ345" s="244"/>
      <c r="DA345" s="244"/>
      <c r="DB345" s="244"/>
      <c r="DC345" s="244"/>
      <c r="DD345" s="244"/>
      <c r="DE345" s="244"/>
      <c r="DF345" s="244"/>
      <c r="DG345" s="244"/>
      <c r="DH345" s="244"/>
      <c r="DI345" s="244"/>
      <c r="DJ345" s="244"/>
      <c r="DK345" s="244"/>
      <c r="DL345" s="244"/>
      <c r="DM345" s="244"/>
      <c r="DN345" s="244"/>
      <c r="DO345" s="86"/>
      <c r="DP345" s="3"/>
    </row>
    <row r="346" spans="1:120" ht="15" customHeight="1">
      <c r="A346" s="3"/>
      <c r="B346" s="86"/>
      <c r="C346" s="303" t="s">
        <v>147</v>
      </c>
      <c r="D346" s="244"/>
      <c r="E346" s="244"/>
      <c r="F346" s="244"/>
      <c r="G346" s="244"/>
      <c r="H346" s="244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  <c r="AM346" s="244"/>
      <c r="AN346" s="244"/>
      <c r="AO346" s="244"/>
      <c r="AP346" s="244"/>
      <c r="AQ346" s="244"/>
      <c r="AR346" s="244"/>
      <c r="AS346" s="244"/>
      <c r="AT346" s="244"/>
      <c r="AU346" s="244"/>
      <c r="AV346" s="244"/>
      <c r="AW346" s="244"/>
      <c r="AX346" s="244"/>
      <c r="AY346" s="244"/>
      <c r="AZ346" s="244"/>
      <c r="BA346" s="244"/>
      <c r="BB346" s="244"/>
      <c r="BC346" s="244"/>
      <c r="BD346" s="244"/>
      <c r="BE346" s="244"/>
      <c r="BF346" s="244"/>
      <c r="BG346" s="244"/>
      <c r="BH346" s="244"/>
      <c r="BI346" s="244"/>
      <c r="BJ346" s="244"/>
      <c r="BK346" s="244"/>
      <c r="BL346" s="244"/>
      <c r="BM346" s="244"/>
      <c r="BN346" s="244"/>
      <c r="BO346" s="244"/>
      <c r="BP346" s="244"/>
      <c r="BQ346" s="244"/>
      <c r="BR346" s="244"/>
      <c r="BS346" s="244"/>
      <c r="BT346" s="244"/>
      <c r="BU346" s="244"/>
      <c r="BV346" s="244"/>
      <c r="BW346" s="244"/>
      <c r="BX346" s="244"/>
      <c r="BY346" s="244"/>
      <c r="BZ346" s="244"/>
      <c r="CA346" s="244"/>
      <c r="CB346" s="244"/>
      <c r="CC346" s="244"/>
      <c r="CD346" s="244"/>
      <c r="CE346" s="244"/>
      <c r="CF346" s="244"/>
      <c r="CG346" s="244"/>
      <c r="CH346" s="244"/>
      <c r="CI346" s="244"/>
      <c r="CJ346" s="244"/>
      <c r="CK346" s="244"/>
      <c r="CL346" s="244"/>
      <c r="CM346" s="244"/>
      <c r="CN346" s="244"/>
      <c r="CO346" s="244"/>
      <c r="CP346" s="244"/>
      <c r="CQ346" s="244"/>
      <c r="CR346" s="244"/>
      <c r="CS346" s="244"/>
      <c r="CT346" s="244"/>
      <c r="CU346" s="244"/>
      <c r="CV346" s="244"/>
      <c r="CW346" s="244"/>
      <c r="CX346" s="244"/>
      <c r="CY346" s="244"/>
      <c r="CZ346" s="244"/>
      <c r="DA346" s="244"/>
      <c r="DB346" s="244"/>
      <c r="DC346" s="244"/>
      <c r="DD346" s="244"/>
      <c r="DE346" s="244"/>
      <c r="DF346" s="244"/>
      <c r="DG346" s="244"/>
      <c r="DH346" s="244"/>
      <c r="DI346" s="244"/>
      <c r="DJ346" s="244"/>
      <c r="DK346" s="244"/>
      <c r="DL346" s="244"/>
      <c r="DM346" s="244"/>
      <c r="DN346" s="244"/>
      <c r="DO346" s="86"/>
      <c r="DP346" s="3"/>
    </row>
    <row r="347" spans="1:120" ht="65.25" customHeight="1">
      <c r="A347" s="3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3"/>
    </row>
    <row r="348" spans="1:120" ht="15" customHeight="1">
      <c r="A348" s="3"/>
      <c r="B348" s="86"/>
      <c r="C348" s="206"/>
      <c r="D348" s="302"/>
      <c r="E348" s="302"/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302"/>
      <c r="S348" s="302"/>
      <c r="T348" s="302"/>
      <c r="U348" s="302"/>
      <c r="V348" s="302"/>
      <c r="W348" s="302"/>
      <c r="X348" s="302"/>
      <c r="Y348" s="302"/>
      <c r="Z348" s="302"/>
      <c r="AA348" s="302"/>
      <c r="AB348" s="302"/>
      <c r="AC348" s="302"/>
      <c r="AD348" s="302"/>
      <c r="AE348" s="302"/>
      <c r="AF348" s="302"/>
      <c r="AG348" s="302"/>
      <c r="AH348" s="302"/>
      <c r="AI348" s="302"/>
      <c r="AJ348" s="302"/>
      <c r="AK348" s="302"/>
      <c r="AL348" s="302"/>
      <c r="AM348" s="302"/>
      <c r="AN348" s="302"/>
      <c r="AO348" s="302"/>
      <c r="AP348" s="302"/>
      <c r="AQ348" s="302"/>
      <c r="AR348" s="302"/>
      <c r="AS348" s="302"/>
      <c r="AT348" s="302"/>
      <c r="AU348" s="302"/>
      <c r="AV348" s="302"/>
      <c r="AW348" s="302"/>
      <c r="AX348" s="302"/>
      <c r="AY348" s="302"/>
      <c r="AZ348" s="302"/>
      <c r="BA348" s="302"/>
      <c r="BB348" s="302"/>
      <c r="BC348" s="302"/>
      <c r="BD348" s="302"/>
      <c r="BE348" s="302"/>
      <c r="BF348" s="302"/>
      <c r="BG348" s="302"/>
      <c r="BH348" s="302"/>
      <c r="BI348" s="302"/>
      <c r="BJ348" s="302"/>
      <c r="BK348" s="302"/>
      <c r="BL348" s="302"/>
      <c r="BM348" s="302"/>
      <c r="BN348" s="302"/>
      <c r="BO348" s="302"/>
      <c r="BP348" s="302"/>
      <c r="BQ348" s="302"/>
      <c r="BR348" s="302"/>
      <c r="BS348" s="302"/>
      <c r="BT348" s="302"/>
      <c r="BU348" s="302"/>
      <c r="BV348" s="302"/>
      <c r="BW348" s="302"/>
      <c r="BX348" s="302"/>
      <c r="BY348" s="302"/>
      <c r="BZ348" s="302"/>
      <c r="CA348" s="302"/>
      <c r="CB348" s="302"/>
      <c r="CC348" s="302"/>
      <c r="CD348" s="302"/>
      <c r="CE348" s="302"/>
      <c r="CF348" s="302"/>
      <c r="CG348" s="302"/>
      <c r="CH348" s="302"/>
      <c r="CI348" s="302"/>
      <c r="CJ348" s="302"/>
      <c r="CK348" s="302"/>
      <c r="CL348" s="302"/>
      <c r="CM348" s="302"/>
      <c r="CN348" s="302"/>
      <c r="CO348" s="302"/>
      <c r="CP348" s="302"/>
      <c r="CQ348" s="302"/>
      <c r="CR348" s="302"/>
      <c r="CS348" s="302"/>
      <c r="CT348" s="302"/>
      <c r="CU348" s="302"/>
      <c r="CV348" s="302"/>
      <c r="CW348" s="302"/>
      <c r="CX348" s="302"/>
      <c r="CY348" s="302"/>
      <c r="CZ348" s="302"/>
      <c r="DA348" s="302"/>
      <c r="DB348" s="302"/>
      <c r="DC348" s="302"/>
      <c r="DD348" s="302"/>
      <c r="DE348" s="302"/>
      <c r="DF348" s="302"/>
      <c r="DG348" s="302"/>
      <c r="DH348" s="302"/>
      <c r="DI348" s="302"/>
      <c r="DJ348" s="302"/>
      <c r="DK348" s="302"/>
      <c r="DL348" s="302"/>
      <c r="DM348" s="302"/>
      <c r="DN348" s="302"/>
      <c r="DO348" s="302"/>
      <c r="DP348" s="302"/>
    </row>
    <row r="349" spans="1:120" ht="12.75" customHeight="1">
      <c r="A349" s="3"/>
      <c r="B349" s="86"/>
      <c r="C349" s="206"/>
      <c r="D349" s="302"/>
      <c r="E349" s="302"/>
      <c r="F349" s="302"/>
      <c r="G349" s="301" t="s">
        <v>24</v>
      </c>
      <c r="H349" s="301"/>
      <c r="I349" s="301"/>
      <c r="J349" s="301"/>
      <c r="K349" s="301"/>
      <c r="L349" s="301"/>
      <c r="M349" s="301"/>
      <c r="N349" s="301"/>
      <c r="O349" s="301"/>
      <c r="P349" s="301"/>
      <c r="Q349" s="301"/>
      <c r="R349" s="301"/>
      <c r="S349" s="301"/>
      <c r="T349" s="301"/>
      <c r="U349" s="301"/>
      <c r="V349" s="301"/>
      <c r="W349" s="301"/>
      <c r="X349" s="301"/>
      <c r="Y349" s="301"/>
      <c r="Z349" s="301"/>
      <c r="AA349" s="301"/>
      <c r="AB349" s="301"/>
      <c r="AC349" s="301"/>
      <c r="AD349" s="301"/>
      <c r="AE349" s="301"/>
      <c r="AF349" s="301"/>
      <c r="AG349" s="301"/>
      <c r="AH349" s="301"/>
      <c r="AI349" s="301"/>
      <c r="AJ349" s="301"/>
      <c r="AK349" s="301"/>
      <c r="AL349" s="301"/>
      <c r="AM349" s="301"/>
      <c r="AN349" s="301"/>
      <c r="AO349" s="206"/>
      <c r="AP349" s="302"/>
      <c r="AQ349" s="302"/>
      <c r="AR349" s="302"/>
      <c r="AS349" s="301" t="s">
        <v>25</v>
      </c>
      <c r="AT349" s="301"/>
      <c r="AU349" s="301"/>
      <c r="AV349" s="301"/>
      <c r="AW349" s="301"/>
      <c r="AX349" s="301"/>
      <c r="AY349" s="301"/>
      <c r="AZ349" s="301"/>
      <c r="BA349" s="301"/>
      <c r="BB349" s="301"/>
      <c r="BC349" s="301"/>
      <c r="BD349" s="301"/>
      <c r="BE349" s="301"/>
      <c r="BF349" s="301"/>
      <c r="BG349" s="301"/>
      <c r="BH349" s="301"/>
      <c r="BI349" s="301"/>
      <c r="BJ349" s="301"/>
      <c r="BK349" s="301"/>
      <c r="BL349" s="301"/>
      <c r="BM349" s="301"/>
      <c r="BN349" s="301"/>
      <c r="BO349" s="301"/>
      <c r="BP349" s="301"/>
      <c r="BQ349" s="301"/>
      <c r="BR349" s="301"/>
      <c r="BS349" s="301"/>
      <c r="BT349" s="301"/>
      <c r="BU349" s="301"/>
      <c r="BV349" s="301"/>
      <c r="BW349" s="301"/>
      <c r="BX349" s="301"/>
      <c r="BY349" s="301"/>
      <c r="BZ349" s="301"/>
      <c r="CA349" s="206"/>
      <c r="CB349" s="302"/>
      <c r="CC349" s="302"/>
      <c r="CD349" s="302"/>
      <c r="CE349" s="301" t="s">
        <v>26</v>
      </c>
      <c r="CF349" s="301"/>
      <c r="CG349" s="301"/>
      <c r="CH349" s="301"/>
      <c r="CI349" s="301"/>
      <c r="CJ349" s="301"/>
      <c r="CK349" s="301"/>
      <c r="CL349" s="301"/>
      <c r="CM349" s="301"/>
      <c r="CN349" s="301"/>
      <c r="CO349" s="301"/>
      <c r="CP349" s="301"/>
      <c r="CQ349" s="301"/>
      <c r="CR349" s="301"/>
      <c r="CS349" s="301"/>
      <c r="CT349" s="301"/>
      <c r="CU349" s="301"/>
      <c r="CV349" s="301"/>
      <c r="CW349" s="301"/>
      <c r="CX349" s="301"/>
      <c r="CY349" s="301"/>
      <c r="CZ349" s="301"/>
      <c r="DA349" s="301"/>
      <c r="DB349" s="301"/>
      <c r="DC349" s="301"/>
      <c r="DD349" s="301"/>
      <c r="DE349" s="301"/>
      <c r="DF349" s="301"/>
      <c r="DG349" s="301"/>
      <c r="DH349" s="301"/>
      <c r="DI349" s="301"/>
      <c r="DJ349" s="301"/>
      <c r="DK349" s="301"/>
      <c r="DL349" s="301"/>
      <c r="DM349" s="206"/>
      <c r="DN349" s="302"/>
      <c r="DO349" s="302"/>
      <c r="DP349" s="302"/>
    </row>
    <row r="350" spans="1:120" ht="12.75" customHeight="1">
      <c r="A350" s="3"/>
      <c r="B350" s="86"/>
      <c r="C350" s="53"/>
      <c r="D350" s="58"/>
      <c r="E350" s="58"/>
      <c r="F350" s="58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53"/>
      <c r="AP350" s="58"/>
      <c r="AQ350" s="58"/>
      <c r="AR350" s="58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53"/>
      <c r="CB350" s="58"/>
      <c r="CC350" s="58"/>
      <c r="CD350" s="58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53"/>
      <c r="DN350" s="58"/>
      <c r="DO350" s="58"/>
      <c r="DP350" s="58"/>
    </row>
    <row r="351" spans="1:120" ht="13.5">
      <c r="A351" s="3"/>
      <c r="B351" s="86"/>
      <c r="C351" s="53"/>
      <c r="D351" s="58"/>
      <c r="E351" s="58"/>
      <c r="F351" s="58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53"/>
      <c r="AP351" s="58"/>
      <c r="AQ351" s="58"/>
      <c r="AR351" s="58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53"/>
      <c r="CB351" s="58"/>
      <c r="CC351" s="58"/>
      <c r="CD351" s="58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53"/>
      <c r="DN351" s="58"/>
      <c r="DO351" s="58"/>
      <c r="DP351" s="58"/>
    </row>
    <row r="352" spans="1:121" ht="21">
      <c r="A352" s="3"/>
      <c r="B352" s="86"/>
      <c r="C352" s="53"/>
      <c r="D352" s="240" t="s">
        <v>149</v>
      </c>
      <c r="E352" s="240"/>
      <c r="F352" s="240"/>
      <c r="G352" s="240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40"/>
      <c r="V352" s="240"/>
      <c r="W352" s="240"/>
      <c r="X352" s="240"/>
      <c r="Y352" s="240"/>
      <c r="Z352" s="240"/>
      <c r="AA352" s="240"/>
      <c r="AB352" s="240"/>
      <c r="AC352" s="240"/>
      <c r="AD352" s="240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0"/>
      <c r="AO352" s="240"/>
      <c r="AP352" s="240"/>
      <c r="AQ352" s="240"/>
      <c r="AR352" s="240"/>
      <c r="AS352" s="240"/>
      <c r="AT352" s="240"/>
      <c r="AU352" s="240"/>
      <c r="AV352" s="240"/>
      <c r="AW352" s="240"/>
      <c r="AX352" s="240"/>
      <c r="AY352" s="240"/>
      <c r="AZ352" s="240"/>
      <c r="BA352" s="240"/>
      <c r="BB352" s="240"/>
      <c r="BC352" s="240"/>
      <c r="BD352" s="240"/>
      <c r="BE352" s="240"/>
      <c r="BF352" s="240"/>
      <c r="BG352" s="240"/>
      <c r="BH352" s="240"/>
      <c r="BI352" s="240"/>
      <c r="BJ352" s="240"/>
      <c r="BK352" s="240"/>
      <c r="BL352" s="240"/>
      <c r="BM352" s="240"/>
      <c r="BN352" s="240"/>
      <c r="BO352" s="240"/>
      <c r="BP352" s="240"/>
      <c r="BQ352" s="240"/>
      <c r="BR352" s="240"/>
      <c r="BS352" s="240"/>
      <c r="BT352" s="240"/>
      <c r="BU352" s="240"/>
      <c r="BV352" s="240"/>
      <c r="BW352" s="240"/>
      <c r="BX352" s="240"/>
      <c r="BY352" s="240"/>
      <c r="BZ352" s="240"/>
      <c r="CA352" s="240"/>
      <c r="CB352" s="240"/>
      <c r="CC352" s="240"/>
      <c r="CD352" s="240"/>
      <c r="CE352" s="240"/>
      <c r="CF352" s="240"/>
      <c r="CG352" s="240"/>
      <c r="CH352" s="240"/>
      <c r="CI352" s="240"/>
      <c r="CJ352" s="240"/>
      <c r="CK352" s="240"/>
      <c r="CL352" s="240"/>
      <c r="CM352" s="240"/>
      <c r="CN352" s="240"/>
      <c r="CO352" s="240"/>
      <c r="CP352" s="240"/>
      <c r="CQ352" s="240"/>
      <c r="CR352" s="240"/>
      <c r="CS352" s="240"/>
      <c r="CT352" s="240"/>
      <c r="CU352" s="240"/>
      <c r="CV352" s="240"/>
      <c r="CW352" s="240"/>
      <c r="CX352" s="240"/>
      <c r="CY352" s="240"/>
      <c r="CZ352" s="240"/>
      <c r="DA352" s="240"/>
      <c r="DB352" s="240"/>
      <c r="DC352" s="240"/>
      <c r="DD352" s="240"/>
      <c r="DE352" s="240"/>
      <c r="DF352" s="240"/>
      <c r="DG352" s="240"/>
      <c r="DH352" s="240"/>
      <c r="DI352" s="240"/>
      <c r="DJ352" s="240"/>
      <c r="DK352" s="240"/>
      <c r="DL352" s="240"/>
      <c r="DM352" s="240"/>
      <c r="DN352" s="240"/>
      <c r="DO352" s="240"/>
      <c r="DP352" s="240"/>
      <c r="DQ352" s="240"/>
    </row>
    <row r="353" spans="1:120" ht="12.75" customHeight="1">
      <c r="A353" s="3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58"/>
    </row>
    <row r="354" spans="1:120" ht="21">
      <c r="A354" s="8"/>
      <c r="B354" s="222" t="s">
        <v>150</v>
      </c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/>
      <c r="AG354" s="222"/>
      <c r="AH354" s="222"/>
      <c r="AI354" s="222"/>
      <c r="AJ354" s="222"/>
      <c r="AK354" s="222"/>
      <c r="AL354" s="222"/>
      <c r="AM354" s="222"/>
      <c r="AN354" s="222"/>
      <c r="AO354" s="222"/>
      <c r="AP354" s="222"/>
      <c r="AQ354" s="222"/>
      <c r="AR354" s="222"/>
      <c r="AS354" s="222"/>
      <c r="AT354" s="222"/>
      <c r="AU354" s="222"/>
      <c r="AV354" s="222"/>
      <c r="AW354" s="222"/>
      <c r="AX354" s="222"/>
      <c r="AY354" s="222"/>
      <c r="AZ354" s="222"/>
      <c r="BA354" s="222"/>
      <c r="BB354" s="222"/>
      <c r="BC354" s="222"/>
      <c r="BD354" s="222"/>
      <c r="BE354" s="222"/>
      <c r="BF354" s="222"/>
      <c r="BG354" s="222"/>
      <c r="BH354" s="222"/>
      <c r="BI354" s="222"/>
      <c r="BJ354" s="222"/>
      <c r="BK354" s="222"/>
      <c r="BL354" s="222"/>
      <c r="BM354" s="222"/>
      <c r="BN354" s="222"/>
      <c r="BO354" s="222"/>
      <c r="BP354" s="222"/>
      <c r="BQ354" s="222"/>
      <c r="BR354" s="222"/>
      <c r="BS354" s="222"/>
      <c r="BT354" s="222"/>
      <c r="BU354" s="222"/>
      <c r="BV354" s="222"/>
      <c r="BW354" s="222"/>
      <c r="BX354" s="222"/>
      <c r="BY354" s="222"/>
      <c r="BZ354" s="222"/>
      <c r="CA354" s="222"/>
      <c r="CB354" s="222"/>
      <c r="CC354" s="222"/>
      <c r="CD354" s="222"/>
      <c r="CE354" s="222"/>
      <c r="CF354" s="222"/>
      <c r="CG354" s="222"/>
      <c r="CH354" s="222"/>
      <c r="CI354" s="222"/>
      <c r="CJ354" s="222"/>
      <c r="CK354" s="222"/>
      <c r="CL354" s="222"/>
      <c r="CM354" s="222"/>
      <c r="CN354" s="222"/>
      <c r="CO354" s="222"/>
      <c r="CP354" s="222"/>
      <c r="CQ354" s="222"/>
      <c r="CR354" s="222"/>
      <c r="CS354" s="222"/>
      <c r="CT354" s="222"/>
      <c r="CU354" s="222"/>
      <c r="CV354" s="222"/>
      <c r="CW354" s="222"/>
      <c r="CX354" s="222"/>
      <c r="CY354" s="222"/>
      <c r="CZ354" s="222"/>
      <c r="DA354" s="222"/>
      <c r="DB354" s="222"/>
      <c r="DC354" s="222"/>
      <c r="DD354" s="222"/>
      <c r="DE354" s="222"/>
      <c r="DF354" s="222"/>
      <c r="DG354" s="222"/>
      <c r="DH354" s="222"/>
      <c r="DI354" s="222"/>
      <c r="DJ354" s="222"/>
      <c r="DK354" s="222"/>
      <c r="DL354" s="222"/>
      <c r="DM354" s="222"/>
      <c r="DN354" s="222"/>
      <c r="DO354" s="222"/>
      <c r="DP354" s="58"/>
    </row>
    <row r="355" spans="1:120" ht="12.75" customHeight="1">
      <c r="A355" s="8"/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6"/>
      <c r="BC355" s="156"/>
      <c r="BD355" s="156"/>
      <c r="BE355" s="156"/>
      <c r="BF355" s="156"/>
      <c r="BG355" s="156"/>
      <c r="BH355" s="156"/>
      <c r="BI355" s="156"/>
      <c r="BJ355" s="156"/>
      <c r="BK355" s="156"/>
      <c r="BL355" s="156"/>
      <c r="BM355" s="156"/>
      <c r="BN355" s="156"/>
      <c r="BO355" s="156"/>
      <c r="BP355" s="156"/>
      <c r="BQ355" s="156"/>
      <c r="BR355" s="156"/>
      <c r="BS355" s="156"/>
      <c r="BT355" s="156"/>
      <c r="BU355" s="156"/>
      <c r="BV355" s="156"/>
      <c r="BW355" s="156"/>
      <c r="BX355" s="156"/>
      <c r="BY355" s="156"/>
      <c r="BZ355" s="156"/>
      <c r="CA355" s="156"/>
      <c r="CB355" s="156"/>
      <c r="CC355" s="156"/>
      <c r="CD355" s="156"/>
      <c r="CE355" s="156"/>
      <c r="CF355" s="156"/>
      <c r="CG355" s="156"/>
      <c r="CH355" s="156"/>
      <c r="CI355" s="156"/>
      <c r="CJ355" s="156"/>
      <c r="CK355" s="156"/>
      <c r="CL355" s="156"/>
      <c r="CM355" s="156"/>
      <c r="CN355" s="156"/>
      <c r="CO355" s="156"/>
      <c r="CP355" s="156"/>
      <c r="CQ355" s="156"/>
      <c r="CR355" s="156"/>
      <c r="CS355" s="156"/>
      <c r="CT355" s="156"/>
      <c r="CU355" s="156"/>
      <c r="CV355" s="156"/>
      <c r="CW355" s="156"/>
      <c r="CX355" s="156"/>
      <c r="CY355" s="156"/>
      <c r="CZ355" s="156"/>
      <c r="DA355" s="156"/>
      <c r="DB355" s="156"/>
      <c r="DC355" s="156"/>
      <c r="DD355" s="156"/>
      <c r="DE355" s="156"/>
      <c r="DF355" s="156"/>
      <c r="DG355" s="156"/>
      <c r="DH355" s="156"/>
      <c r="DI355" s="156"/>
      <c r="DJ355" s="156"/>
      <c r="DK355" s="156"/>
      <c r="DL355" s="156"/>
      <c r="DM355" s="156"/>
      <c r="DN355" s="156"/>
      <c r="DO355" s="156"/>
      <c r="DP355" s="58"/>
    </row>
    <row r="356" spans="1:120" ht="12.75" customHeight="1">
      <c r="A356" s="8"/>
      <c r="B356" s="56"/>
      <c r="C356" s="128" t="s">
        <v>130</v>
      </c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28"/>
      <c r="AN356" s="128"/>
      <c r="AO356" s="128"/>
      <c r="AP356" s="128"/>
      <c r="AQ356" s="128"/>
      <c r="AR356" s="128"/>
      <c r="AS356" s="128"/>
      <c r="AT356" s="128"/>
      <c r="AU356" s="128"/>
      <c r="AV356" s="128"/>
      <c r="AW356" s="128"/>
      <c r="AX356" s="128"/>
      <c r="AY356" s="128"/>
      <c r="AZ356" s="128"/>
      <c r="BA356" s="128"/>
      <c r="BB356" s="128"/>
      <c r="BC356" s="128"/>
      <c r="BD356" s="128"/>
      <c r="BE356" s="128"/>
      <c r="BF356" s="128"/>
      <c r="BG356" s="128"/>
      <c r="BH356" s="128"/>
      <c r="BI356" s="128"/>
      <c r="BJ356" s="128"/>
      <c r="BK356" s="128"/>
      <c r="BL356" s="128"/>
      <c r="BM356" s="128"/>
      <c r="BN356" s="128"/>
      <c r="BO356" s="128"/>
      <c r="BP356" s="128"/>
      <c r="BQ356" s="128"/>
      <c r="BR356" s="128"/>
      <c r="BS356" s="128"/>
      <c r="BT356" s="128"/>
      <c r="BU356" s="128"/>
      <c r="BV356" s="128"/>
      <c r="BW356" s="128"/>
      <c r="BX356" s="128"/>
      <c r="BY356" s="128"/>
      <c r="BZ356" s="83"/>
      <c r="CA356" s="83"/>
      <c r="CB356" s="83"/>
      <c r="CC356" s="83"/>
      <c r="CD356" s="83"/>
      <c r="CE356" s="83"/>
      <c r="CF356" s="241" t="s">
        <v>27</v>
      </c>
      <c r="CG356" s="242"/>
      <c r="CH356" s="242"/>
      <c r="CI356" s="242"/>
      <c r="CJ356" s="242"/>
      <c r="CK356" s="242"/>
      <c r="CL356" s="242"/>
      <c r="CM356" s="242"/>
      <c r="CN356" s="242"/>
      <c r="CO356" s="242"/>
      <c r="CP356" s="242"/>
      <c r="CQ356" s="242"/>
      <c r="CR356" s="242"/>
      <c r="CS356" s="242"/>
      <c r="CT356" s="242"/>
      <c r="CU356" s="242"/>
      <c r="CV356" s="242"/>
      <c r="CW356" s="242"/>
      <c r="CX356" s="242"/>
      <c r="CY356" s="242"/>
      <c r="CZ356" s="242"/>
      <c r="DA356" s="242"/>
      <c r="DB356" s="242"/>
      <c r="DC356" s="242"/>
      <c r="DD356" s="242"/>
      <c r="DE356" s="242"/>
      <c r="DF356" s="242"/>
      <c r="DG356" s="242"/>
      <c r="DH356" s="242"/>
      <c r="DI356" s="242"/>
      <c r="DJ356" s="242"/>
      <c r="DK356" s="242"/>
      <c r="DL356" s="242"/>
      <c r="DM356" s="242"/>
      <c r="DN356" s="242"/>
      <c r="DO356" s="57"/>
      <c r="DP356" s="58"/>
    </row>
    <row r="357" spans="1:120" ht="4.5" customHeight="1">
      <c r="A357" s="8"/>
      <c r="B357" s="13"/>
      <c r="C357" s="28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84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0"/>
      <c r="DP357" s="58"/>
    </row>
    <row r="358" spans="1:120" ht="12.75" customHeight="1">
      <c r="A358" s="8"/>
      <c r="B358" s="74"/>
      <c r="C358" s="40"/>
      <c r="D358" s="75"/>
      <c r="E358" s="75"/>
      <c r="F358" s="75"/>
      <c r="G358" s="75"/>
      <c r="H358" s="227" t="s">
        <v>158</v>
      </c>
      <c r="I358" s="227"/>
      <c r="J358" s="227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27"/>
      <c r="V358" s="227"/>
      <c r="W358" s="227"/>
      <c r="X358" s="227"/>
      <c r="Y358" s="227"/>
      <c r="Z358" s="227"/>
      <c r="AA358" s="227"/>
      <c r="AB358" s="227"/>
      <c r="AC358" s="227"/>
      <c r="AD358" s="227"/>
      <c r="AE358" s="227"/>
      <c r="AF358" s="227"/>
      <c r="AG358" s="227"/>
      <c r="AH358" s="227"/>
      <c r="AI358" s="227"/>
      <c r="AJ358" s="227"/>
      <c r="AK358" s="227"/>
      <c r="AL358" s="227"/>
      <c r="AM358" s="227"/>
      <c r="AN358" s="227"/>
      <c r="AO358" s="227"/>
      <c r="AP358" s="227"/>
      <c r="AQ358" s="227"/>
      <c r="AR358" s="227"/>
      <c r="AS358" s="227"/>
      <c r="AT358" s="227"/>
      <c r="AU358" s="227"/>
      <c r="AV358" s="227"/>
      <c r="AW358" s="227"/>
      <c r="AX358" s="227"/>
      <c r="AY358" s="227"/>
      <c r="AZ358" s="227"/>
      <c r="BA358" s="227"/>
      <c r="BB358" s="227"/>
      <c r="BC358" s="227"/>
      <c r="BD358" s="227"/>
      <c r="BE358" s="227"/>
      <c r="BF358" s="227"/>
      <c r="BG358" s="227"/>
      <c r="BH358" s="227"/>
      <c r="BI358" s="227"/>
      <c r="BJ358" s="227"/>
      <c r="BK358" s="227"/>
      <c r="BL358" s="227"/>
      <c r="BM358" s="227"/>
      <c r="BN358" s="227"/>
      <c r="BO358" s="227"/>
      <c r="BP358" s="227"/>
      <c r="BQ358" s="227"/>
      <c r="BR358" s="227"/>
      <c r="BS358" s="227"/>
      <c r="BT358" s="227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12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75"/>
      <c r="DO358" s="76"/>
      <c r="DP358" s="58"/>
    </row>
    <row r="359" spans="1:120" ht="12.75" customHeight="1">
      <c r="A359" s="8"/>
      <c r="B359" s="74"/>
      <c r="C359" s="40"/>
      <c r="D359" s="75"/>
      <c r="E359" s="75"/>
      <c r="F359" s="75"/>
      <c r="G359" s="75"/>
      <c r="H359" s="227"/>
      <c r="I359" s="227"/>
      <c r="J359" s="227"/>
      <c r="K359" s="227"/>
      <c r="L359" s="227"/>
      <c r="M359" s="227"/>
      <c r="N359" s="227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  <c r="AA359" s="227"/>
      <c r="AB359" s="227"/>
      <c r="AC359" s="227"/>
      <c r="AD359" s="227"/>
      <c r="AE359" s="227"/>
      <c r="AF359" s="227"/>
      <c r="AG359" s="227"/>
      <c r="AH359" s="227"/>
      <c r="AI359" s="227"/>
      <c r="AJ359" s="227"/>
      <c r="AK359" s="227"/>
      <c r="AL359" s="227"/>
      <c r="AM359" s="227"/>
      <c r="AN359" s="227"/>
      <c r="AO359" s="227"/>
      <c r="AP359" s="227"/>
      <c r="AQ359" s="227"/>
      <c r="AR359" s="227"/>
      <c r="AS359" s="227"/>
      <c r="AT359" s="227"/>
      <c r="AU359" s="227"/>
      <c r="AV359" s="227"/>
      <c r="AW359" s="227"/>
      <c r="AX359" s="227"/>
      <c r="AY359" s="227"/>
      <c r="AZ359" s="227"/>
      <c r="BA359" s="227"/>
      <c r="BB359" s="227"/>
      <c r="BC359" s="227"/>
      <c r="BD359" s="227"/>
      <c r="BE359" s="227"/>
      <c r="BF359" s="227"/>
      <c r="BG359" s="227"/>
      <c r="BH359" s="227"/>
      <c r="BI359" s="227"/>
      <c r="BJ359" s="227"/>
      <c r="BK359" s="227"/>
      <c r="BL359" s="227"/>
      <c r="BM359" s="227"/>
      <c r="BN359" s="227"/>
      <c r="BO359" s="227"/>
      <c r="BP359" s="227"/>
      <c r="BQ359" s="227"/>
      <c r="BR359" s="227"/>
      <c r="BS359" s="227"/>
      <c r="BT359" s="227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5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  <c r="DM359" s="80"/>
      <c r="DN359" s="75"/>
      <c r="DO359" s="76"/>
      <c r="DP359" s="58"/>
    </row>
    <row r="360" spans="1:120" ht="12.75" customHeight="1">
      <c r="A360" s="8"/>
      <c r="B360" s="74"/>
      <c r="C360" s="40"/>
      <c r="D360" s="75"/>
      <c r="E360" s="75"/>
      <c r="F360" s="75"/>
      <c r="G360" s="75"/>
      <c r="H360" s="227"/>
      <c r="I360" s="227"/>
      <c r="J360" s="227"/>
      <c r="K360" s="227"/>
      <c r="L360" s="227"/>
      <c r="M360" s="227"/>
      <c r="N360" s="227"/>
      <c r="O360" s="227"/>
      <c r="P360" s="227"/>
      <c r="Q360" s="227"/>
      <c r="R360" s="227"/>
      <c r="S360" s="227"/>
      <c r="T360" s="227"/>
      <c r="U360" s="227"/>
      <c r="V360" s="227"/>
      <c r="W360" s="227"/>
      <c r="X360" s="227"/>
      <c r="Y360" s="227"/>
      <c r="Z360" s="227"/>
      <c r="AA360" s="227"/>
      <c r="AB360" s="227"/>
      <c r="AC360" s="227"/>
      <c r="AD360" s="227"/>
      <c r="AE360" s="227"/>
      <c r="AF360" s="227"/>
      <c r="AG360" s="227"/>
      <c r="AH360" s="227"/>
      <c r="AI360" s="227"/>
      <c r="AJ360" s="227"/>
      <c r="AK360" s="227"/>
      <c r="AL360" s="227"/>
      <c r="AM360" s="227"/>
      <c r="AN360" s="227"/>
      <c r="AO360" s="227"/>
      <c r="AP360" s="227"/>
      <c r="AQ360" s="227"/>
      <c r="AR360" s="227"/>
      <c r="AS360" s="227"/>
      <c r="AT360" s="227"/>
      <c r="AU360" s="227"/>
      <c r="AV360" s="227"/>
      <c r="AW360" s="227"/>
      <c r="AX360" s="227"/>
      <c r="AY360" s="227"/>
      <c r="AZ360" s="227"/>
      <c r="BA360" s="227"/>
      <c r="BB360" s="227"/>
      <c r="BC360" s="227"/>
      <c r="BD360" s="227"/>
      <c r="BE360" s="227"/>
      <c r="BF360" s="227"/>
      <c r="BG360" s="227"/>
      <c r="BH360" s="227"/>
      <c r="BI360" s="227"/>
      <c r="BJ360" s="227"/>
      <c r="BK360" s="227"/>
      <c r="BL360" s="227"/>
      <c r="BM360" s="227"/>
      <c r="BN360" s="227"/>
      <c r="BO360" s="227"/>
      <c r="BP360" s="227"/>
      <c r="BQ360" s="227"/>
      <c r="BR360" s="227"/>
      <c r="BS360" s="227"/>
      <c r="BT360" s="227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5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  <c r="DM360" s="80"/>
      <c r="DN360" s="75"/>
      <c r="DO360" s="76"/>
      <c r="DP360" s="58"/>
    </row>
    <row r="361" spans="1:120" ht="12.75" customHeight="1">
      <c r="A361" s="8"/>
      <c r="B361" s="74"/>
      <c r="C361" s="40"/>
      <c r="D361" s="75"/>
      <c r="E361" s="75"/>
      <c r="F361" s="75"/>
      <c r="G361" s="75"/>
      <c r="H361" s="227"/>
      <c r="I361" s="227"/>
      <c r="J361" s="227"/>
      <c r="K361" s="227"/>
      <c r="L361" s="227"/>
      <c r="M361" s="227"/>
      <c r="N361" s="227"/>
      <c r="O361" s="227"/>
      <c r="P361" s="227"/>
      <c r="Q361" s="227"/>
      <c r="R361" s="227"/>
      <c r="S361" s="227"/>
      <c r="T361" s="227"/>
      <c r="U361" s="227"/>
      <c r="V361" s="227"/>
      <c r="W361" s="227"/>
      <c r="X361" s="227"/>
      <c r="Y361" s="227"/>
      <c r="Z361" s="227"/>
      <c r="AA361" s="227"/>
      <c r="AB361" s="227"/>
      <c r="AC361" s="227"/>
      <c r="AD361" s="227"/>
      <c r="AE361" s="227"/>
      <c r="AF361" s="227"/>
      <c r="AG361" s="227"/>
      <c r="AH361" s="227"/>
      <c r="AI361" s="227"/>
      <c r="AJ361" s="227"/>
      <c r="AK361" s="227"/>
      <c r="AL361" s="227"/>
      <c r="AM361" s="227"/>
      <c r="AN361" s="227"/>
      <c r="AO361" s="227"/>
      <c r="AP361" s="227"/>
      <c r="AQ361" s="227"/>
      <c r="AR361" s="227"/>
      <c r="AS361" s="227"/>
      <c r="AT361" s="227"/>
      <c r="AU361" s="227"/>
      <c r="AV361" s="227"/>
      <c r="AW361" s="227"/>
      <c r="AX361" s="227"/>
      <c r="AY361" s="227"/>
      <c r="AZ361" s="227"/>
      <c r="BA361" s="227"/>
      <c r="BB361" s="227"/>
      <c r="BC361" s="227"/>
      <c r="BD361" s="227"/>
      <c r="BE361" s="227"/>
      <c r="BF361" s="227"/>
      <c r="BG361" s="227"/>
      <c r="BH361" s="227"/>
      <c r="BI361" s="227"/>
      <c r="BJ361" s="227"/>
      <c r="BK361" s="227"/>
      <c r="BL361" s="227"/>
      <c r="BM361" s="227"/>
      <c r="BN361" s="227"/>
      <c r="BO361" s="227"/>
      <c r="BP361" s="227"/>
      <c r="BQ361" s="227"/>
      <c r="BR361" s="227"/>
      <c r="BS361" s="227"/>
      <c r="BT361" s="227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5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  <c r="DK361" s="80"/>
      <c r="DL361" s="80"/>
      <c r="DM361" s="80"/>
      <c r="DN361" s="75"/>
      <c r="DO361" s="76"/>
      <c r="DP361" s="58"/>
    </row>
    <row r="362" spans="1:120" ht="12.75" customHeight="1">
      <c r="A362" s="8"/>
      <c r="B362" s="74"/>
      <c r="C362" s="40"/>
      <c r="D362" s="75"/>
      <c r="E362" s="75"/>
      <c r="F362" s="75"/>
      <c r="G362" s="75"/>
      <c r="H362" s="227"/>
      <c r="I362" s="227"/>
      <c r="J362" s="227"/>
      <c r="K362" s="227"/>
      <c r="L362" s="227"/>
      <c r="M362" s="227"/>
      <c r="N362" s="227"/>
      <c r="O362" s="227"/>
      <c r="P362" s="227"/>
      <c r="Q362" s="227"/>
      <c r="R362" s="227"/>
      <c r="S362" s="227"/>
      <c r="T362" s="227"/>
      <c r="U362" s="227"/>
      <c r="V362" s="227"/>
      <c r="W362" s="227"/>
      <c r="X362" s="227"/>
      <c r="Y362" s="227"/>
      <c r="Z362" s="227"/>
      <c r="AA362" s="227"/>
      <c r="AB362" s="227"/>
      <c r="AC362" s="227"/>
      <c r="AD362" s="227"/>
      <c r="AE362" s="227"/>
      <c r="AF362" s="227"/>
      <c r="AG362" s="227"/>
      <c r="AH362" s="227"/>
      <c r="AI362" s="227"/>
      <c r="AJ362" s="227"/>
      <c r="AK362" s="227"/>
      <c r="AL362" s="227"/>
      <c r="AM362" s="227"/>
      <c r="AN362" s="227"/>
      <c r="AO362" s="227"/>
      <c r="AP362" s="227"/>
      <c r="AQ362" s="227"/>
      <c r="AR362" s="227"/>
      <c r="AS362" s="227"/>
      <c r="AT362" s="227"/>
      <c r="AU362" s="227"/>
      <c r="AV362" s="227"/>
      <c r="AW362" s="227"/>
      <c r="AX362" s="227"/>
      <c r="AY362" s="227"/>
      <c r="AZ362" s="227"/>
      <c r="BA362" s="227"/>
      <c r="BB362" s="227"/>
      <c r="BC362" s="227"/>
      <c r="BD362" s="227"/>
      <c r="BE362" s="227"/>
      <c r="BF362" s="227"/>
      <c r="BG362" s="227"/>
      <c r="BH362" s="227"/>
      <c r="BI362" s="227"/>
      <c r="BJ362" s="227"/>
      <c r="BK362" s="227"/>
      <c r="BL362" s="227"/>
      <c r="BM362" s="227"/>
      <c r="BN362" s="227"/>
      <c r="BO362" s="227"/>
      <c r="BP362" s="227"/>
      <c r="BQ362" s="227"/>
      <c r="BR362" s="227"/>
      <c r="BS362" s="227"/>
      <c r="BT362" s="227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5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  <c r="DK362" s="80"/>
      <c r="DL362" s="80"/>
      <c r="DM362" s="80"/>
      <c r="DN362" s="75"/>
      <c r="DO362" s="76"/>
      <c r="DP362" s="58"/>
    </row>
    <row r="363" spans="1:120" ht="12.75" customHeight="1">
      <c r="A363" s="8"/>
      <c r="B363" s="74"/>
      <c r="C363" s="40"/>
      <c r="D363" s="75"/>
      <c r="E363" s="75"/>
      <c r="F363" s="75"/>
      <c r="G363" s="75"/>
      <c r="H363" s="227"/>
      <c r="I363" s="227"/>
      <c r="J363" s="227"/>
      <c r="K363" s="227"/>
      <c r="L363" s="227"/>
      <c r="M363" s="227"/>
      <c r="N363" s="227"/>
      <c r="O363" s="227"/>
      <c r="P363" s="227"/>
      <c r="Q363" s="227"/>
      <c r="R363" s="227"/>
      <c r="S363" s="227"/>
      <c r="T363" s="227"/>
      <c r="U363" s="227"/>
      <c r="V363" s="227"/>
      <c r="W363" s="227"/>
      <c r="X363" s="227"/>
      <c r="Y363" s="227"/>
      <c r="Z363" s="227"/>
      <c r="AA363" s="227"/>
      <c r="AB363" s="227"/>
      <c r="AC363" s="227"/>
      <c r="AD363" s="227"/>
      <c r="AE363" s="227"/>
      <c r="AF363" s="227"/>
      <c r="AG363" s="227"/>
      <c r="AH363" s="227"/>
      <c r="AI363" s="227"/>
      <c r="AJ363" s="227"/>
      <c r="AK363" s="227"/>
      <c r="AL363" s="227"/>
      <c r="AM363" s="227"/>
      <c r="AN363" s="227"/>
      <c r="AO363" s="227"/>
      <c r="AP363" s="227"/>
      <c r="AQ363" s="227"/>
      <c r="AR363" s="227"/>
      <c r="AS363" s="227"/>
      <c r="AT363" s="227"/>
      <c r="AU363" s="227"/>
      <c r="AV363" s="227"/>
      <c r="AW363" s="227"/>
      <c r="AX363" s="227"/>
      <c r="AY363" s="227"/>
      <c r="AZ363" s="227"/>
      <c r="BA363" s="227"/>
      <c r="BB363" s="227"/>
      <c r="BC363" s="227"/>
      <c r="BD363" s="227"/>
      <c r="BE363" s="227"/>
      <c r="BF363" s="227"/>
      <c r="BG363" s="227"/>
      <c r="BH363" s="227"/>
      <c r="BI363" s="227"/>
      <c r="BJ363" s="227"/>
      <c r="BK363" s="227"/>
      <c r="BL363" s="227"/>
      <c r="BM363" s="227"/>
      <c r="BN363" s="227"/>
      <c r="BO363" s="227"/>
      <c r="BP363" s="227"/>
      <c r="BQ363" s="227"/>
      <c r="BR363" s="227"/>
      <c r="BS363" s="227"/>
      <c r="BT363" s="227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77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76"/>
      <c r="DP363" s="58"/>
    </row>
    <row r="364" spans="1:120" ht="12.75" customHeight="1">
      <c r="A364" s="8"/>
      <c r="B364" s="74"/>
      <c r="C364" s="40"/>
      <c r="D364" s="75"/>
      <c r="E364" s="75"/>
      <c r="F364" s="75"/>
      <c r="G364" s="75"/>
      <c r="H364" s="227"/>
      <c r="I364" s="227"/>
      <c r="J364" s="227"/>
      <c r="K364" s="227"/>
      <c r="L364" s="227"/>
      <c r="M364" s="227"/>
      <c r="N364" s="227"/>
      <c r="O364" s="227"/>
      <c r="P364" s="227"/>
      <c r="Q364" s="227"/>
      <c r="R364" s="227"/>
      <c r="S364" s="227"/>
      <c r="T364" s="227"/>
      <c r="U364" s="227"/>
      <c r="V364" s="227"/>
      <c r="W364" s="227"/>
      <c r="X364" s="227"/>
      <c r="Y364" s="227"/>
      <c r="Z364" s="227"/>
      <c r="AA364" s="227"/>
      <c r="AB364" s="227"/>
      <c r="AC364" s="227"/>
      <c r="AD364" s="227"/>
      <c r="AE364" s="227"/>
      <c r="AF364" s="227"/>
      <c r="AG364" s="227"/>
      <c r="AH364" s="227"/>
      <c r="AI364" s="227"/>
      <c r="AJ364" s="227"/>
      <c r="AK364" s="227"/>
      <c r="AL364" s="227"/>
      <c r="AM364" s="227"/>
      <c r="AN364" s="227"/>
      <c r="AO364" s="227"/>
      <c r="AP364" s="227"/>
      <c r="AQ364" s="227"/>
      <c r="AR364" s="227"/>
      <c r="AS364" s="227"/>
      <c r="AT364" s="227"/>
      <c r="AU364" s="227"/>
      <c r="AV364" s="227"/>
      <c r="AW364" s="227"/>
      <c r="AX364" s="227"/>
      <c r="AY364" s="227"/>
      <c r="AZ364" s="227"/>
      <c r="BA364" s="227"/>
      <c r="BB364" s="227"/>
      <c r="BC364" s="227"/>
      <c r="BD364" s="227"/>
      <c r="BE364" s="227"/>
      <c r="BF364" s="227"/>
      <c r="BG364" s="227"/>
      <c r="BH364" s="227"/>
      <c r="BI364" s="227"/>
      <c r="BJ364" s="227"/>
      <c r="BK364" s="227"/>
      <c r="BL364" s="227"/>
      <c r="BM364" s="227"/>
      <c r="BN364" s="227"/>
      <c r="BO364" s="227"/>
      <c r="BP364" s="227"/>
      <c r="BQ364" s="227"/>
      <c r="BR364" s="227"/>
      <c r="BS364" s="227"/>
      <c r="BT364" s="227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77"/>
      <c r="CG364" s="231" t="s">
        <v>30</v>
      </c>
      <c r="CH364" s="231"/>
      <c r="CI364" s="231"/>
      <c r="CJ364" s="231"/>
      <c r="CK364" s="231"/>
      <c r="CL364" s="95"/>
      <c r="CM364" s="95"/>
      <c r="CN364" s="95"/>
      <c r="CO364" s="95"/>
      <c r="CP364" s="95"/>
      <c r="CQ364" s="95"/>
      <c r="CR364" s="95"/>
      <c r="CS364" s="95"/>
      <c r="CT364" s="95"/>
      <c r="CU364" s="231" t="s">
        <v>31</v>
      </c>
      <c r="CV364" s="231"/>
      <c r="CW364" s="231"/>
      <c r="CX364" s="231"/>
      <c r="CY364" s="231"/>
      <c r="CZ364" s="95"/>
      <c r="DA364" s="95"/>
      <c r="DB364" s="95"/>
      <c r="DC364" s="95"/>
      <c r="DD364" s="95"/>
      <c r="DE364" s="95"/>
      <c r="DF364" s="95"/>
      <c r="DG364" s="95"/>
      <c r="DH364" s="231" t="s">
        <v>32</v>
      </c>
      <c r="DI364" s="231"/>
      <c r="DJ364" s="231"/>
      <c r="DK364" s="231"/>
      <c r="DL364" s="231"/>
      <c r="DM364" s="19"/>
      <c r="DN364" s="19"/>
      <c r="DO364" s="78"/>
      <c r="DP364" s="58"/>
    </row>
    <row r="365" spans="1:120" ht="12.75" customHeight="1">
      <c r="A365" s="8"/>
      <c r="B365" s="74"/>
      <c r="C365" s="40"/>
      <c r="D365" s="75"/>
      <c r="E365" s="75"/>
      <c r="F365" s="75"/>
      <c r="G365" s="75"/>
      <c r="H365" s="227"/>
      <c r="I365" s="227"/>
      <c r="J365" s="227"/>
      <c r="K365" s="227"/>
      <c r="L365" s="227"/>
      <c r="M365" s="227"/>
      <c r="N365" s="227"/>
      <c r="O365" s="227"/>
      <c r="P365" s="227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  <c r="AA365" s="227"/>
      <c r="AB365" s="227"/>
      <c r="AC365" s="227"/>
      <c r="AD365" s="227"/>
      <c r="AE365" s="227"/>
      <c r="AF365" s="227"/>
      <c r="AG365" s="227"/>
      <c r="AH365" s="227"/>
      <c r="AI365" s="227"/>
      <c r="AJ365" s="227"/>
      <c r="AK365" s="227"/>
      <c r="AL365" s="227"/>
      <c r="AM365" s="227"/>
      <c r="AN365" s="227"/>
      <c r="AO365" s="227"/>
      <c r="AP365" s="227"/>
      <c r="AQ365" s="227"/>
      <c r="AR365" s="227"/>
      <c r="AS365" s="227"/>
      <c r="AT365" s="227"/>
      <c r="AU365" s="227"/>
      <c r="AV365" s="227"/>
      <c r="AW365" s="227"/>
      <c r="AX365" s="227"/>
      <c r="AY365" s="227"/>
      <c r="AZ365" s="227"/>
      <c r="BA365" s="227"/>
      <c r="BB365" s="227"/>
      <c r="BC365" s="227"/>
      <c r="BD365" s="227"/>
      <c r="BE365" s="227"/>
      <c r="BF365" s="227"/>
      <c r="BG365" s="227"/>
      <c r="BH365" s="227"/>
      <c r="BI365" s="227"/>
      <c r="BJ365" s="227"/>
      <c r="BK365" s="227"/>
      <c r="BL365" s="227"/>
      <c r="BM365" s="227"/>
      <c r="BN365" s="227"/>
      <c r="BO365" s="227"/>
      <c r="BP365" s="227"/>
      <c r="BQ365" s="227"/>
      <c r="BR365" s="227"/>
      <c r="BS365" s="227"/>
      <c r="BT365" s="227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234" t="s">
        <v>29</v>
      </c>
      <c r="CG365" s="235"/>
      <c r="CH365" s="235"/>
      <c r="CI365" s="235"/>
      <c r="CJ365" s="235"/>
      <c r="CK365" s="235"/>
      <c r="CL365" s="235"/>
      <c r="CM365" s="235"/>
      <c r="CN365" s="235"/>
      <c r="CO365" s="235"/>
      <c r="CP365" s="235"/>
      <c r="CQ365" s="235"/>
      <c r="CR365" s="235"/>
      <c r="CS365" s="235"/>
      <c r="CT365" s="235"/>
      <c r="CU365" s="235"/>
      <c r="CV365" s="235"/>
      <c r="CW365" s="235"/>
      <c r="CX365" s="235"/>
      <c r="CY365" s="235"/>
      <c r="CZ365" s="235"/>
      <c r="DA365" s="235"/>
      <c r="DB365" s="235"/>
      <c r="DC365" s="235"/>
      <c r="DD365" s="235"/>
      <c r="DE365" s="235"/>
      <c r="DF365" s="235"/>
      <c r="DG365" s="235"/>
      <c r="DH365" s="235"/>
      <c r="DI365" s="235"/>
      <c r="DJ365" s="235"/>
      <c r="DK365" s="235"/>
      <c r="DL365" s="235"/>
      <c r="DM365" s="235"/>
      <c r="DN365" s="235"/>
      <c r="DO365" s="236"/>
      <c r="DP365" s="79"/>
    </row>
    <row r="366" spans="1:120" ht="12.75" customHeight="1">
      <c r="A366" s="8"/>
      <c r="B366" s="74"/>
      <c r="C366" s="40"/>
      <c r="D366" s="75"/>
      <c r="E366" s="75"/>
      <c r="F366" s="75"/>
      <c r="G366" s="75"/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  <c r="AA366" s="227"/>
      <c r="AB366" s="227"/>
      <c r="AC366" s="227"/>
      <c r="AD366" s="227"/>
      <c r="AE366" s="227"/>
      <c r="AF366" s="227"/>
      <c r="AG366" s="227"/>
      <c r="AH366" s="227"/>
      <c r="AI366" s="227"/>
      <c r="AJ366" s="227"/>
      <c r="AK366" s="227"/>
      <c r="AL366" s="227"/>
      <c r="AM366" s="227"/>
      <c r="AN366" s="227"/>
      <c r="AO366" s="227"/>
      <c r="AP366" s="227"/>
      <c r="AQ366" s="227"/>
      <c r="AR366" s="227"/>
      <c r="AS366" s="227"/>
      <c r="AT366" s="227"/>
      <c r="AU366" s="227"/>
      <c r="AV366" s="227"/>
      <c r="AW366" s="227"/>
      <c r="AX366" s="227"/>
      <c r="AY366" s="227"/>
      <c r="AZ366" s="227"/>
      <c r="BA366" s="227"/>
      <c r="BB366" s="227"/>
      <c r="BC366" s="227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227"/>
      <c r="BN366" s="227"/>
      <c r="BO366" s="227"/>
      <c r="BP366" s="227"/>
      <c r="BQ366" s="227"/>
      <c r="BR366" s="227"/>
      <c r="BS366" s="227"/>
      <c r="BT366" s="227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5"/>
      <c r="CG366" s="3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80"/>
      <c r="DN366" s="75"/>
      <c r="DO366" s="76"/>
      <c r="DP366" s="58"/>
    </row>
    <row r="367" spans="1:120" ht="12.75" customHeight="1">
      <c r="A367" s="8"/>
      <c r="B367" s="74"/>
      <c r="C367" s="40"/>
      <c r="D367" s="75"/>
      <c r="E367" s="75"/>
      <c r="F367" s="75"/>
      <c r="G367" s="75"/>
      <c r="H367" s="227"/>
      <c r="I367" s="227"/>
      <c r="J367" s="227"/>
      <c r="K367" s="227"/>
      <c r="L367" s="227"/>
      <c r="M367" s="227"/>
      <c r="N367" s="227"/>
      <c r="O367" s="227"/>
      <c r="P367" s="227"/>
      <c r="Q367" s="227"/>
      <c r="R367" s="227"/>
      <c r="S367" s="227"/>
      <c r="T367" s="227"/>
      <c r="U367" s="227"/>
      <c r="V367" s="227"/>
      <c r="W367" s="227"/>
      <c r="X367" s="227"/>
      <c r="Y367" s="227"/>
      <c r="Z367" s="227"/>
      <c r="AA367" s="227"/>
      <c r="AB367" s="227"/>
      <c r="AC367" s="227"/>
      <c r="AD367" s="227"/>
      <c r="AE367" s="227"/>
      <c r="AF367" s="227"/>
      <c r="AG367" s="227"/>
      <c r="AH367" s="227"/>
      <c r="AI367" s="227"/>
      <c r="AJ367" s="227"/>
      <c r="AK367" s="227"/>
      <c r="AL367" s="227"/>
      <c r="AM367" s="227"/>
      <c r="AN367" s="227"/>
      <c r="AO367" s="227"/>
      <c r="AP367" s="227"/>
      <c r="AQ367" s="227"/>
      <c r="AR367" s="227"/>
      <c r="AS367" s="227"/>
      <c r="AT367" s="227"/>
      <c r="AU367" s="227"/>
      <c r="AV367" s="227"/>
      <c r="AW367" s="227"/>
      <c r="AX367" s="227"/>
      <c r="AY367" s="227"/>
      <c r="AZ367" s="227"/>
      <c r="BA367" s="227"/>
      <c r="BB367" s="227"/>
      <c r="BC367" s="227"/>
      <c r="BD367" s="227"/>
      <c r="BE367" s="227"/>
      <c r="BF367" s="227"/>
      <c r="BG367" s="227"/>
      <c r="BH367" s="227"/>
      <c r="BI367" s="227"/>
      <c r="BJ367" s="227"/>
      <c r="BK367" s="227"/>
      <c r="BL367" s="227"/>
      <c r="BM367" s="227"/>
      <c r="BN367" s="227"/>
      <c r="BO367" s="227"/>
      <c r="BP367" s="227"/>
      <c r="BQ367" s="227"/>
      <c r="BR367" s="227"/>
      <c r="BS367" s="227"/>
      <c r="BT367" s="227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5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75"/>
      <c r="DO367" s="76"/>
      <c r="DP367" s="58"/>
    </row>
    <row r="368" spans="1:120" ht="12.75" customHeight="1">
      <c r="A368" s="8"/>
      <c r="B368" s="74"/>
      <c r="C368" s="40"/>
      <c r="D368" s="75"/>
      <c r="E368" s="75"/>
      <c r="F368" s="75"/>
      <c r="G368" s="75"/>
      <c r="H368" s="227"/>
      <c r="I368" s="227"/>
      <c r="J368" s="227"/>
      <c r="K368" s="227"/>
      <c r="L368" s="227"/>
      <c r="M368" s="227"/>
      <c r="N368" s="227"/>
      <c r="O368" s="227"/>
      <c r="P368" s="227"/>
      <c r="Q368" s="227"/>
      <c r="R368" s="227"/>
      <c r="S368" s="227"/>
      <c r="T368" s="227"/>
      <c r="U368" s="227"/>
      <c r="V368" s="227"/>
      <c r="W368" s="227"/>
      <c r="X368" s="227"/>
      <c r="Y368" s="227"/>
      <c r="Z368" s="227"/>
      <c r="AA368" s="227"/>
      <c r="AB368" s="227"/>
      <c r="AC368" s="227"/>
      <c r="AD368" s="227"/>
      <c r="AE368" s="227"/>
      <c r="AF368" s="227"/>
      <c r="AG368" s="227"/>
      <c r="AH368" s="227"/>
      <c r="AI368" s="227"/>
      <c r="AJ368" s="227"/>
      <c r="AK368" s="227"/>
      <c r="AL368" s="227"/>
      <c r="AM368" s="227"/>
      <c r="AN368" s="227"/>
      <c r="AO368" s="227"/>
      <c r="AP368" s="227"/>
      <c r="AQ368" s="227"/>
      <c r="AR368" s="227"/>
      <c r="AS368" s="227"/>
      <c r="AT368" s="227"/>
      <c r="AU368" s="227"/>
      <c r="AV368" s="227"/>
      <c r="AW368" s="227"/>
      <c r="AX368" s="227"/>
      <c r="AY368" s="227"/>
      <c r="AZ368" s="227"/>
      <c r="BA368" s="227"/>
      <c r="BB368" s="227"/>
      <c r="BC368" s="227"/>
      <c r="BD368" s="227"/>
      <c r="BE368" s="227"/>
      <c r="BF368" s="227"/>
      <c r="BG368" s="227"/>
      <c r="BH368" s="227"/>
      <c r="BI368" s="227"/>
      <c r="BJ368" s="227"/>
      <c r="BK368" s="227"/>
      <c r="BL368" s="227"/>
      <c r="BM368" s="227"/>
      <c r="BN368" s="227"/>
      <c r="BO368" s="227"/>
      <c r="BP368" s="227"/>
      <c r="BQ368" s="227"/>
      <c r="BR368" s="227"/>
      <c r="BS368" s="227"/>
      <c r="BT368" s="227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5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75"/>
      <c r="DO368" s="76"/>
      <c r="DP368" s="58"/>
    </row>
    <row r="369" spans="1:120" ht="12.75" customHeight="1">
      <c r="A369" s="8"/>
      <c r="B369" s="74"/>
      <c r="C369" s="40"/>
      <c r="D369" s="75"/>
      <c r="E369" s="75"/>
      <c r="F369" s="75"/>
      <c r="G369" s="75"/>
      <c r="H369" s="227"/>
      <c r="I369" s="227"/>
      <c r="J369" s="227"/>
      <c r="K369" s="227"/>
      <c r="L369" s="227"/>
      <c r="M369" s="227"/>
      <c r="N369" s="227"/>
      <c r="O369" s="227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227"/>
      <c r="AA369" s="227"/>
      <c r="AB369" s="227"/>
      <c r="AC369" s="227"/>
      <c r="AD369" s="227"/>
      <c r="AE369" s="227"/>
      <c r="AF369" s="227"/>
      <c r="AG369" s="227"/>
      <c r="AH369" s="227"/>
      <c r="AI369" s="227"/>
      <c r="AJ369" s="227"/>
      <c r="AK369" s="227"/>
      <c r="AL369" s="227"/>
      <c r="AM369" s="227"/>
      <c r="AN369" s="227"/>
      <c r="AO369" s="227"/>
      <c r="AP369" s="227"/>
      <c r="AQ369" s="227"/>
      <c r="AR369" s="227"/>
      <c r="AS369" s="227"/>
      <c r="AT369" s="227"/>
      <c r="AU369" s="227"/>
      <c r="AV369" s="227"/>
      <c r="AW369" s="227"/>
      <c r="AX369" s="227"/>
      <c r="AY369" s="227"/>
      <c r="AZ369" s="227"/>
      <c r="BA369" s="227"/>
      <c r="BB369" s="227"/>
      <c r="BC369" s="227"/>
      <c r="BD369" s="227"/>
      <c r="BE369" s="227"/>
      <c r="BF369" s="227"/>
      <c r="BG369" s="227"/>
      <c r="BH369" s="227"/>
      <c r="BI369" s="227"/>
      <c r="BJ369" s="227"/>
      <c r="BK369" s="227"/>
      <c r="BL369" s="227"/>
      <c r="BM369" s="227"/>
      <c r="BN369" s="227"/>
      <c r="BO369" s="227"/>
      <c r="BP369" s="227"/>
      <c r="BQ369" s="227"/>
      <c r="BR369" s="227"/>
      <c r="BS369" s="227"/>
      <c r="BT369" s="227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5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  <c r="DM369" s="80"/>
      <c r="DN369" s="75"/>
      <c r="DO369" s="76"/>
      <c r="DP369" s="58"/>
    </row>
    <row r="370" spans="1:120" ht="12.75" customHeight="1">
      <c r="A370" s="8"/>
      <c r="B370" s="74"/>
      <c r="C370" s="40"/>
      <c r="D370" s="75"/>
      <c r="E370" s="75"/>
      <c r="F370" s="75"/>
      <c r="G370" s="75"/>
      <c r="H370" s="227"/>
      <c r="I370" s="227"/>
      <c r="J370" s="227"/>
      <c r="K370" s="227"/>
      <c r="L370" s="227"/>
      <c r="M370" s="227"/>
      <c r="N370" s="227"/>
      <c r="O370" s="227"/>
      <c r="P370" s="227"/>
      <c r="Q370" s="227"/>
      <c r="R370" s="227"/>
      <c r="S370" s="227"/>
      <c r="T370" s="227"/>
      <c r="U370" s="227"/>
      <c r="V370" s="227"/>
      <c r="W370" s="227"/>
      <c r="X370" s="227"/>
      <c r="Y370" s="227"/>
      <c r="Z370" s="227"/>
      <c r="AA370" s="227"/>
      <c r="AB370" s="227"/>
      <c r="AC370" s="227"/>
      <c r="AD370" s="227"/>
      <c r="AE370" s="227"/>
      <c r="AF370" s="227"/>
      <c r="AG370" s="227"/>
      <c r="AH370" s="227"/>
      <c r="AI370" s="227"/>
      <c r="AJ370" s="227"/>
      <c r="AK370" s="227"/>
      <c r="AL370" s="227"/>
      <c r="AM370" s="227"/>
      <c r="AN370" s="227"/>
      <c r="AO370" s="227"/>
      <c r="AP370" s="227"/>
      <c r="AQ370" s="227"/>
      <c r="AR370" s="227"/>
      <c r="AS370" s="227"/>
      <c r="AT370" s="227"/>
      <c r="AU370" s="227"/>
      <c r="AV370" s="227"/>
      <c r="AW370" s="227"/>
      <c r="AX370" s="227"/>
      <c r="AY370" s="227"/>
      <c r="AZ370" s="227"/>
      <c r="BA370" s="227"/>
      <c r="BB370" s="227"/>
      <c r="BC370" s="227"/>
      <c r="BD370" s="227"/>
      <c r="BE370" s="227"/>
      <c r="BF370" s="227"/>
      <c r="BG370" s="227"/>
      <c r="BH370" s="227"/>
      <c r="BI370" s="227"/>
      <c r="BJ370" s="227"/>
      <c r="BK370" s="227"/>
      <c r="BL370" s="227"/>
      <c r="BM370" s="227"/>
      <c r="BN370" s="227"/>
      <c r="BO370" s="227"/>
      <c r="BP370" s="227"/>
      <c r="BQ370" s="227"/>
      <c r="BR370" s="227"/>
      <c r="BS370" s="227"/>
      <c r="BT370" s="227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5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  <c r="DI370" s="80"/>
      <c r="DJ370" s="80"/>
      <c r="DK370" s="80"/>
      <c r="DL370" s="80"/>
      <c r="DM370" s="80"/>
      <c r="DN370" s="75"/>
      <c r="DO370" s="76"/>
      <c r="DP370" s="58"/>
    </row>
    <row r="371" spans="1:120" ht="12.75" customHeight="1">
      <c r="A371" s="8"/>
      <c r="B371" s="74"/>
      <c r="C371" s="40"/>
      <c r="D371" s="75"/>
      <c r="E371" s="75"/>
      <c r="F371" s="75"/>
      <c r="G371" s="75"/>
      <c r="H371" s="227"/>
      <c r="I371" s="227"/>
      <c r="J371" s="227"/>
      <c r="K371" s="227"/>
      <c r="L371" s="227"/>
      <c r="M371" s="227"/>
      <c r="N371" s="227"/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  <c r="AA371" s="227"/>
      <c r="AB371" s="227"/>
      <c r="AC371" s="227"/>
      <c r="AD371" s="227"/>
      <c r="AE371" s="227"/>
      <c r="AF371" s="227"/>
      <c r="AG371" s="227"/>
      <c r="AH371" s="227"/>
      <c r="AI371" s="227"/>
      <c r="AJ371" s="227"/>
      <c r="AK371" s="227"/>
      <c r="AL371" s="227"/>
      <c r="AM371" s="227"/>
      <c r="AN371" s="227"/>
      <c r="AO371" s="227"/>
      <c r="AP371" s="227"/>
      <c r="AQ371" s="227"/>
      <c r="AR371" s="227"/>
      <c r="AS371" s="227"/>
      <c r="AT371" s="227"/>
      <c r="AU371" s="227"/>
      <c r="AV371" s="227"/>
      <c r="AW371" s="227"/>
      <c r="AX371" s="227"/>
      <c r="AY371" s="227"/>
      <c r="AZ371" s="227"/>
      <c r="BA371" s="227"/>
      <c r="BB371" s="227"/>
      <c r="BC371" s="227"/>
      <c r="BD371" s="227"/>
      <c r="BE371" s="227"/>
      <c r="BF371" s="227"/>
      <c r="BG371" s="227"/>
      <c r="BH371" s="227"/>
      <c r="BI371" s="227"/>
      <c r="BJ371" s="227"/>
      <c r="BK371" s="227"/>
      <c r="BL371" s="227"/>
      <c r="BM371" s="227"/>
      <c r="BN371" s="227"/>
      <c r="BO371" s="227"/>
      <c r="BP371" s="227"/>
      <c r="BQ371" s="227"/>
      <c r="BR371" s="227"/>
      <c r="BS371" s="227"/>
      <c r="BT371" s="227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5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  <c r="DI371" s="80"/>
      <c r="DJ371" s="80"/>
      <c r="DK371" s="80"/>
      <c r="DL371" s="80"/>
      <c r="DM371" s="39"/>
      <c r="DN371" s="75"/>
      <c r="DO371" s="76"/>
      <c r="DP371" s="58"/>
    </row>
    <row r="372" spans="1:120" ht="12.75" customHeight="1">
      <c r="A372" s="8"/>
      <c r="B372" s="74"/>
      <c r="C372" s="40"/>
      <c r="D372" s="75"/>
      <c r="E372" s="75"/>
      <c r="F372" s="75"/>
      <c r="G372" s="75"/>
      <c r="H372" s="227"/>
      <c r="I372" s="227"/>
      <c r="J372" s="22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  <c r="AA372" s="227"/>
      <c r="AB372" s="227"/>
      <c r="AC372" s="227"/>
      <c r="AD372" s="227"/>
      <c r="AE372" s="227"/>
      <c r="AF372" s="227"/>
      <c r="AG372" s="227"/>
      <c r="AH372" s="227"/>
      <c r="AI372" s="227"/>
      <c r="AJ372" s="227"/>
      <c r="AK372" s="227"/>
      <c r="AL372" s="227"/>
      <c r="AM372" s="227"/>
      <c r="AN372" s="227"/>
      <c r="AO372" s="227"/>
      <c r="AP372" s="227"/>
      <c r="AQ372" s="227"/>
      <c r="AR372" s="227"/>
      <c r="AS372" s="227"/>
      <c r="AT372" s="227"/>
      <c r="AU372" s="227"/>
      <c r="AV372" s="227"/>
      <c r="AW372" s="227"/>
      <c r="AX372" s="227"/>
      <c r="AY372" s="227"/>
      <c r="AZ372" s="227"/>
      <c r="BA372" s="227"/>
      <c r="BB372" s="227"/>
      <c r="BC372" s="227"/>
      <c r="BD372" s="227"/>
      <c r="BE372" s="227"/>
      <c r="BF372" s="227"/>
      <c r="BG372" s="227"/>
      <c r="BH372" s="227"/>
      <c r="BI372" s="227"/>
      <c r="BJ372" s="227"/>
      <c r="BK372" s="227"/>
      <c r="BL372" s="227"/>
      <c r="BM372" s="227"/>
      <c r="BN372" s="227"/>
      <c r="BO372" s="227"/>
      <c r="BP372" s="227"/>
      <c r="BQ372" s="227"/>
      <c r="BR372" s="227"/>
      <c r="BS372" s="227"/>
      <c r="BT372" s="227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96"/>
      <c r="CG372" s="97"/>
      <c r="CH372" s="243" t="s">
        <v>33</v>
      </c>
      <c r="CI372" s="243"/>
      <c r="CJ372" s="243"/>
      <c r="CK372" s="243"/>
      <c r="CL372" s="243"/>
      <c r="CM372" s="98"/>
      <c r="CN372" s="98"/>
      <c r="CO372" s="98"/>
      <c r="CP372" s="98"/>
      <c r="CQ372" s="98"/>
      <c r="CR372" s="98"/>
      <c r="CS372" s="98"/>
      <c r="CT372" s="98"/>
      <c r="CU372" s="98"/>
      <c r="CV372" s="243" t="s">
        <v>34</v>
      </c>
      <c r="CW372" s="243"/>
      <c r="CX372" s="243"/>
      <c r="CY372" s="243"/>
      <c r="CZ372" s="243"/>
      <c r="DA372" s="98"/>
      <c r="DB372" s="98"/>
      <c r="DC372" s="98"/>
      <c r="DD372" s="98"/>
      <c r="DE372" s="98"/>
      <c r="DF372" s="98"/>
      <c r="DG372" s="98"/>
      <c r="DH372" s="98"/>
      <c r="DI372" s="243" t="s">
        <v>35</v>
      </c>
      <c r="DJ372" s="243"/>
      <c r="DK372" s="243"/>
      <c r="DL372" s="243"/>
      <c r="DM372" s="243"/>
      <c r="DN372" s="97"/>
      <c r="DO372" s="99"/>
      <c r="DP372" s="58"/>
    </row>
    <row r="373" spans="1:120" ht="13.5">
      <c r="A373" s="8"/>
      <c r="B373" s="77"/>
      <c r="C373" s="19"/>
      <c r="D373" s="19"/>
      <c r="E373" s="19"/>
      <c r="F373" s="19"/>
      <c r="G373" s="19"/>
      <c r="H373" s="227"/>
      <c r="I373" s="227"/>
      <c r="J373" s="227"/>
      <c r="K373" s="227"/>
      <c r="L373" s="227"/>
      <c r="M373" s="227"/>
      <c r="N373" s="227"/>
      <c r="O373" s="227"/>
      <c r="P373" s="227"/>
      <c r="Q373" s="227"/>
      <c r="R373" s="227"/>
      <c r="S373" s="227"/>
      <c r="T373" s="227"/>
      <c r="U373" s="227"/>
      <c r="V373" s="227"/>
      <c r="W373" s="227"/>
      <c r="X373" s="227"/>
      <c r="Y373" s="227"/>
      <c r="Z373" s="227"/>
      <c r="AA373" s="227"/>
      <c r="AB373" s="227"/>
      <c r="AC373" s="227"/>
      <c r="AD373" s="227"/>
      <c r="AE373" s="227"/>
      <c r="AF373" s="227"/>
      <c r="AG373" s="227"/>
      <c r="AH373" s="227"/>
      <c r="AI373" s="227"/>
      <c r="AJ373" s="227"/>
      <c r="AK373" s="227"/>
      <c r="AL373" s="227"/>
      <c r="AM373" s="227"/>
      <c r="AN373" s="227"/>
      <c r="AO373" s="227"/>
      <c r="AP373" s="227"/>
      <c r="AQ373" s="227"/>
      <c r="AR373" s="227"/>
      <c r="AS373" s="227"/>
      <c r="AT373" s="227"/>
      <c r="AU373" s="227"/>
      <c r="AV373" s="227"/>
      <c r="AW373" s="227"/>
      <c r="AX373" s="227"/>
      <c r="AY373" s="227"/>
      <c r="AZ373" s="227"/>
      <c r="BA373" s="227"/>
      <c r="BB373" s="227"/>
      <c r="BC373" s="227"/>
      <c r="BD373" s="227"/>
      <c r="BE373" s="227"/>
      <c r="BF373" s="227"/>
      <c r="BG373" s="227"/>
      <c r="BH373" s="227"/>
      <c r="BI373" s="227"/>
      <c r="BJ373" s="227"/>
      <c r="BK373" s="227"/>
      <c r="BL373" s="227"/>
      <c r="BM373" s="227"/>
      <c r="BN373" s="227"/>
      <c r="BO373" s="227"/>
      <c r="BP373" s="227"/>
      <c r="BQ373" s="227"/>
      <c r="BR373" s="227"/>
      <c r="BS373" s="227"/>
      <c r="BT373" s="227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  <c r="DI373" s="80"/>
      <c r="DJ373" s="80"/>
      <c r="DK373" s="80"/>
      <c r="DL373" s="80"/>
      <c r="DM373" s="80"/>
      <c r="DN373" s="19"/>
      <c r="DO373" s="78"/>
      <c r="DP373" s="58"/>
    </row>
    <row r="374" spans="1:120" ht="13.5">
      <c r="A374" s="8"/>
      <c r="B374" s="77"/>
      <c r="C374" s="19"/>
      <c r="D374" s="19"/>
      <c r="E374" s="19"/>
      <c r="F374" s="19"/>
      <c r="G374" s="19"/>
      <c r="H374" s="227"/>
      <c r="I374" s="227"/>
      <c r="J374" s="227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  <c r="AA374" s="227"/>
      <c r="AB374" s="227"/>
      <c r="AC374" s="227"/>
      <c r="AD374" s="227"/>
      <c r="AE374" s="227"/>
      <c r="AF374" s="227"/>
      <c r="AG374" s="227"/>
      <c r="AH374" s="227"/>
      <c r="AI374" s="227"/>
      <c r="AJ374" s="227"/>
      <c r="AK374" s="227"/>
      <c r="AL374" s="227"/>
      <c r="AM374" s="227"/>
      <c r="AN374" s="227"/>
      <c r="AO374" s="227"/>
      <c r="AP374" s="227"/>
      <c r="AQ374" s="227"/>
      <c r="AR374" s="227"/>
      <c r="AS374" s="227"/>
      <c r="AT374" s="227"/>
      <c r="AU374" s="227"/>
      <c r="AV374" s="227"/>
      <c r="AW374" s="227"/>
      <c r="AX374" s="227"/>
      <c r="AY374" s="227"/>
      <c r="AZ374" s="227"/>
      <c r="BA374" s="227"/>
      <c r="BB374" s="227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  <c r="BN374" s="227"/>
      <c r="BO374" s="227"/>
      <c r="BP374" s="227"/>
      <c r="BQ374" s="227"/>
      <c r="BR374" s="227"/>
      <c r="BS374" s="227"/>
      <c r="BT374" s="227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  <c r="DI374" s="80"/>
      <c r="DJ374" s="80"/>
      <c r="DK374" s="80"/>
      <c r="DL374" s="80"/>
      <c r="DM374" s="80"/>
      <c r="DN374" s="19"/>
      <c r="DO374" s="78"/>
      <c r="DP374" s="58"/>
    </row>
    <row r="375" spans="1:120" ht="8.25" customHeight="1">
      <c r="A375" s="8"/>
      <c r="B375" s="77"/>
      <c r="C375" s="19"/>
      <c r="D375" s="19"/>
      <c r="E375" s="19"/>
      <c r="F375" s="19"/>
      <c r="G375" s="19"/>
      <c r="H375" s="227"/>
      <c r="I375" s="227"/>
      <c r="J375" s="227"/>
      <c r="K375" s="227"/>
      <c r="L375" s="227"/>
      <c r="M375" s="227"/>
      <c r="N375" s="227"/>
      <c r="O375" s="227"/>
      <c r="P375" s="227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  <c r="AA375" s="227"/>
      <c r="AB375" s="227"/>
      <c r="AC375" s="227"/>
      <c r="AD375" s="227"/>
      <c r="AE375" s="227"/>
      <c r="AF375" s="227"/>
      <c r="AG375" s="227"/>
      <c r="AH375" s="227"/>
      <c r="AI375" s="227"/>
      <c r="AJ375" s="227"/>
      <c r="AK375" s="227"/>
      <c r="AL375" s="227"/>
      <c r="AM375" s="227"/>
      <c r="AN375" s="227"/>
      <c r="AO375" s="227"/>
      <c r="AP375" s="227"/>
      <c r="AQ375" s="227"/>
      <c r="AR375" s="227"/>
      <c r="AS375" s="227"/>
      <c r="AT375" s="227"/>
      <c r="AU375" s="227"/>
      <c r="AV375" s="227"/>
      <c r="AW375" s="227"/>
      <c r="AX375" s="227"/>
      <c r="AY375" s="227"/>
      <c r="AZ375" s="227"/>
      <c r="BA375" s="227"/>
      <c r="BB375" s="227"/>
      <c r="BC375" s="227"/>
      <c r="BD375" s="227"/>
      <c r="BE375" s="227"/>
      <c r="BF375" s="227"/>
      <c r="BG375" s="227"/>
      <c r="BH375" s="227"/>
      <c r="BI375" s="227"/>
      <c r="BJ375" s="227"/>
      <c r="BK375" s="227"/>
      <c r="BL375" s="227"/>
      <c r="BM375" s="227"/>
      <c r="BN375" s="227"/>
      <c r="BO375" s="227"/>
      <c r="BP375" s="227"/>
      <c r="BQ375" s="227"/>
      <c r="BR375" s="227"/>
      <c r="BS375" s="227"/>
      <c r="BT375" s="227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  <c r="DI375" s="80"/>
      <c r="DJ375" s="80"/>
      <c r="DK375" s="80"/>
      <c r="DL375" s="80"/>
      <c r="DM375" s="80"/>
      <c r="DN375" s="19"/>
      <c r="DO375" s="78"/>
      <c r="DP375" s="58"/>
    </row>
    <row r="376" spans="1:120" ht="12.75" customHeight="1">
      <c r="A376" s="3"/>
      <c r="B376" s="128" t="s">
        <v>161</v>
      </c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128"/>
      <c r="AE376" s="128"/>
      <c r="AF376" s="128"/>
      <c r="AG376" s="128"/>
      <c r="AH376" s="128"/>
      <c r="AI376" s="128"/>
      <c r="AJ376" s="128"/>
      <c r="AK376" s="128"/>
      <c r="AL376" s="128"/>
      <c r="AM376" s="128"/>
      <c r="AN376" s="128"/>
      <c r="AO376" s="128"/>
      <c r="AP376" s="128"/>
      <c r="AQ376" s="128"/>
      <c r="AR376" s="128"/>
      <c r="AS376" s="128"/>
      <c r="AT376" s="128"/>
      <c r="AU376" s="128"/>
      <c r="AV376" s="128"/>
      <c r="AW376" s="128"/>
      <c r="AX376" s="128"/>
      <c r="AY376" s="128"/>
      <c r="AZ376" s="128"/>
      <c r="BA376" s="128"/>
      <c r="BB376" s="128"/>
      <c r="BC376" s="128"/>
      <c r="BD376" s="128"/>
      <c r="BE376" s="128"/>
      <c r="BF376" s="128"/>
      <c r="BG376" s="128"/>
      <c r="BH376" s="128"/>
      <c r="BI376" s="128"/>
      <c r="BJ376" s="128"/>
      <c r="BK376" s="128"/>
      <c r="BL376" s="128"/>
      <c r="BM376" s="128"/>
      <c r="BN376" s="128"/>
      <c r="BO376" s="128"/>
      <c r="BP376" s="128"/>
      <c r="BQ376" s="128"/>
      <c r="BR376" s="128"/>
      <c r="BS376" s="128"/>
      <c r="BT376" s="128"/>
      <c r="BU376" s="128"/>
      <c r="BV376" s="128"/>
      <c r="BW376" s="128"/>
      <c r="BX376" s="128"/>
      <c r="BY376" s="128"/>
      <c r="BZ376" s="128"/>
      <c r="CA376" s="128"/>
      <c r="CB376" s="128"/>
      <c r="CC376" s="128"/>
      <c r="CD376" s="128"/>
      <c r="CE376" s="128"/>
      <c r="CF376" s="128"/>
      <c r="CG376" s="128"/>
      <c r="CH376" s="128"/>
      <c r="CI376" s="128"/>
      <c r="CJ376" s="128"/>
      <c r="CK376" s="128"/>
      <c r="CL376" s="128"/>
      <c r="CM376" s="128"/>
      <c r="CN376" s="128"/>
      <c r="CO376" s="128"/>
      <c r="CP376" s="128"/>
      <c r="CQ376" s="128"/>
      <c r="CR376" s="128"/>
      <c r="CS376" s="128"/>
      <c r="CT376" s="128"/>
      <c r="CU376" s="128"/>
      <c r="CV376" s="128"/>
      <c r="CW376" s="128"/>
      <c r="CX376" s="128"/>
      <c r="CY376" s="128"/>
      <c r="CZ376" s="128"/>
      <c r="DA376" s="128"/>
      <c r="DB376" s="128"/>
      <c r="DC376" s="128"/>
      <c r="DD376" s="128"/>
      <c r="DE376" s="128"/>
      <c r="DF376" s="128"/>
      <c r="DG376" s="128"/>
      <c r="DH376" s="128"/>
      <c r="DI376" s="128"/>
      <c r="DJ376" s="128"/>
      <c r="DK376" s="128"/>
      <c r="DL376" s="128"/>
      <c r="DM376" s="128"/>
      <c r="DN376" s="128"/>
      <c r="DO376" s="129"/>
      <c r="DP376" s="58"/>
    </row>
    <row r="377" spans="1:120" ht="4.5" customHeight="1">
      <c r="A377" s="3"/>
      <c r="B377" s="101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38"/>
      <c r="DP377" s="58"/>
    </row>
    <row r="378" spans="1:120" ht="12.75" customHeight="1">
      <c r="A378" s="3"/>
      <c r="B378" s="77"/>
      <c r="C378" s="19"/>
      <c r="D378" s="19"/>
      <c r="E378" s="19"/>
      <c r="F378" s="19"/>
      <c r="G378" s="19"/>
      <c r="H378" s="19" t="s">
        <v>131</v>
      </c>
      <c r="I378" s="19"/>
      <c r="J378" s="226" t="s">
        <v>28</v>
      </c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6"/>
      <c r="AN378" s="226"/>
      <c r="AO378" s="226"/>
      <c r="AP378" s="226"/>
      <c r="AQ378" s="226"/>
      <c r="AR378" s="226"/>
      <c r="AS378" s="226"/>
      <c r="AT378" s="226"/>
      <c r="AU378" s="226"/>
      <c r="AV378" s="226"/>
      <c r="AW378" s="226"/>
      <c r="AX378" s="226"/>
      <c r="AY378" s="226"/>
      <c r="AZ378" s="226"/>
      <c r="BA378" s="226"/>
      <c r="BB378" s="226"/>
      <c r="BC378" s="226"/>
      <c r="BD378" s="226"/>
      <c r="BE378" s="226"/>
      <c r="BF378" s="226"/>
      <c r="BG378" s="226"/>
      <c r="BH378" s="226"/>
      <c r="BI378" s="226"/>
      <c r="BJ378" s="226"/>
      <c r="BK378" s="226"/>
      <c r="BL378" s="226"/>
      <c r="BM378" s="226"/>
      <c r="BN378" s="226"/>
      <c r="BO378" s="226"/>
      <c r="BP378" s="226"/>
      <c r="BQ378" s="226"/>
      <c r="BR378" s="226"/>
      <c r="BS378" s="226"/>
      <c r="BT378" s="226"/>
      <c r="BU378" s="226"/>
      <c r="BV378" s="226"/>
      <c r="BW378" s="226"/>
      <c r="BX378" s="226"/>
      <c r="BY378" s="226"/>
      <c r="BZ378" s="226"/>
      <c r="CA378" s="226"/>
      <c r="CB378" s="226"/>
      <c r="CC378" s="226"/>
      <c r="CD378" s="226"/>
      <c r="CE378" s="226"/>
      <c r="CF378" s="226"/>
      <c r="CG378" s="226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78"/>
      <c r="DP378" s="58"/>
    </row>
    <row r="379" spans="1:120" ht="4.5" customHeight="1">
      <c r="A379" s="3"/>
      <c r="B379" s="77"/>
      <c r="C379" s="19"/>
      <c r="D379" s="19"/>
      <c r="E379" s="19"/>
      <c r="F379" s="19"/>
      <c r="G379" s="19"/>
      <c r="H379" s="19"/>
      <c r="I379" s="19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78"/>
      <c r="DP379" s="58"/>
    </row>
    <row r="380" spans="1:120" ht="33.75" customHeight="1">
      <c r="A380" s="3"/>
      <c r="B380" s="7"/>
      <c r="C380" s="19"/>
      <c r="D380" s="19"/>
      <c r="E380" s="19"/>
      <c r="F380" s="19"/>
      <c r="G380" s="19"/>
      <c r="H380" s="19" t="s">
        <v>131</v>
      </c>
      <c r="I380" s="19"/>
      <c r="J380" s="232" t="s">
        <v>159</v>
      </c>
      <c r="K380" s="232"/>
      <c r="L380" s="232"/>
      <c r="M380" s="232"/>
      <c r="N380" s="232"/>
      <c r="O380" s="232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  <c r="AA380" s="232"/>
      <c r="AB380" s="232"/>
      <c r="AC380" s="232"/>
      <c r="AD380" s="232"/>
      <c r="AE380" s="232"/>
      <c r="AF380" s="232"/>
      <c r="AG380" s="232"/>
      <c r="AH380" s="232"/>
      <c r="AI380" s="232"/>
      <c r="AJ380" s="232"/>
      <c r="AK380" s="232"/>
      <c r="AL380" s="232"/>
      <c r="AM380" s="232"/>
      <c r="AN380" s="232"/>
      <c r="AO380" s="232"/>
      <c r="AP380" s="232"/>
      <c r="AQ380" s="232"/>
      <c r="AR380" s="232"/>
      <c r="AS380" s="232"/>
      <c r="AT380" s="232"/>
      <c r="AU380" s="232"/>
      <c r="AV380" s="232"/>
      <c r="AW380" s="232"/>
      <c r="AX380" s="232"/>
      <c r="AY380" s="232"/>
      <c r="AZ380" s="232"/>
      <c r="BA380" s="232"/>
      <c r="BB380" s="232"/>
      <c r="BC380" s="232"/>
      <c r="BD380" s="232"/>
      <c r="BE380" s="232"/>
      <c r="BF380" s="232"/>
      <c r="BG380" s="232"/>
      <c r="BH380" s="232"/>
      <c r="BI380" s="232"/>
      <c r="BJ380" s="232"/>
      <c r="BK380" s="232"/>
      <c r="BL380" s="232"/>
      <c r="BM380" s="232"/>
      <c r="BN380" s="232"/>
      <c r="BO380" s="232"/>
      <c r="BP380" s="232"/>
      <c r="BQ380" s="232"/>
      <c r="BR380" s="232"/>
      <c r="BS380" s="232"/>
      <c r="BT380" s="232"/>
      <c r="BU380" s="232"/>
      <c r="BV380" s="232"/>
      <c r="BW380" s="232"/>
      <c r="BX380" s="232"/>
      <c r="BY380" s="232"/>
      <c r="BZ380" s="232"/>
      <c r="CA380" s="232"/>
      <c r="CB380" s="232"/>
      <c r="CC380" s="232"/>
      <c r="CD380" s="232"/>
      <c r="CE380" s="232"/>
      <c r="CF380" s="232"/>
      <c r="CG380" s="232"/>
      <c r="CH380" s="232"/>
      <c r="CI380" s="232"/>
      <c r="CJ380" s="232"/>
      <c r="CK380" s="232"/>
      <c r="CL380" s="232"/>
      <c r="CM380" s="232"/>
      <c r="CN380" s="232"/>
      <c r="CO380" s="232"/>
      <c r="CP380" s="232"/>
      <c r="CQ380" s="232"/>
      <c r="CR380" s="232"/>
      <c r="CS380" s="232"/>
      <c r="CT380" s="232"/>
      <c r="CU380" s="232"/>
      <c r="CV380" s="232"/>
      <c r="CW380" s="232"/>
      <c r="CX380" s="232"/>
      <c r="CY380" s="232"/>
      <c r="CZ380" s="232"/>
      <c r="DA380" s="232"/>
      <c r="DB380" s="232"/>
      <c r="DC380" s="232"/>
      <c r="DD380" s="232"/>
      <c r="DE380" s="232"/>
      <c r="DF380" s="232"/>
      <c r="DG380" s="232"/>
      <c r="DH380" s="232"/>
      <c r="DI380" s="232"/>
      <c r="DJ380" s="232"/>
      <c r="DK380" s="232"/>
      <c r="DL380" s="232"/>
      <c r="DM380" s="232"/>
      <c r="DN380" s="232"/>
      <c r="DO380" s="9"/>
      <c r="DP380" s="58"/>
    </row>
    <row r="381" spans="1:120" ht="4.5" customHeight="1">
      <c r="A381" s="3"/>
      <c r="B381" s="7"/>
      <c r="C381" s="19"/>
      <c r="D381" s="19"/>
      <c r="E381" s="19"/>
      <c r="F381" s="19"/>
      <c r="G381" s="19"/>
      <c r="H381" s="19"/>
      <c r="I381" s="19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82"/>
      <c r="DH381" s="82"/>
      <c r="DI381" s="82"/>
      <c r="DJ381" s="82"/>
      <c r="DK381" s="82"/>
      <c r="DL381" s="82"/>
      <c r="DM381" s="82"/>
      <c r="DN381" s="82"/>
      <c r="DO381" s="9"/>
      <c r="DP381" s="58"/>
    </row>
    <row r="382" spans="1:120" ht="34.5" customHeight="1">
      <c r="A382" s="3"/>
      <c r="B382" s="63"/>
      <c r="C382" s="17"/>
      <c r="D382" s="17"/>
      <c r="E382" s="17"/>
      <c r="F382" s="17"/>
      <c r="G382" s="17"/>
      <c r="H382" s="19" t="s">
        <v>131</v>
      </c>
      <c r="I382" s="17"/>
      <c r="J382" s="233" t="s">
        <v>160</v>
      </c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  <c r="X382" s="233"/>
      <c r="Y382" s="233"/>
      <c r="Z382" s="233"/>
      <c r="AA382" s="233"/>
      <c r="AB382" s="233"/>
      <c r="AC382" s="233"/>
      <c r="AD382" s="233"/>
      <c r="AE382" s="233"/>
      <c r="AF382" s="233"/>
      <c r="AG382" s="233"/>
      <c r="AH382" s="233"/>
      <c r="AI382" s="233"/>
      <c r="AJ382" s="233"/>
      <c r="AK382" s="233"/>
      <c r="AL382" s="233"/>
      <c r="AM382" s="233"/>
      <c r="AN382" s="233"/>
      <c r="AO382" s="233"/>
      <c r="AP382" s="233"/>
      <c r="AQ382" s="233"/>
      <c r="AR382" s="233"/>
      <c r="AS382" s="233"/>
      <c r="AT382" s="233"/>
      <c r="AU382" s="233"/>
      <c r="AV382" s="233"/>
      <c r="AW382" s="233"/>
      <c r="AX382" s="233"/>
      <c r="AY382" s="233"/>
      <c r="AZ382" s="233"/>
      <c r="BA382" s="233"/>
      <c r="BB382" s="233"/>
      <c r="BC382" s="233"/>
      <c r="BD382" s="233"/>
      <c r="BE382" s="233"/>
      <c r="BF382" s="233"/>
      <c r="BG382" s="233"/>
      <c r="BH382" s="233"/>
      <c r="BI382" s="233"/>
      <c r="BJ382" s="233"/>
      <c r="BK382" s="233"/>
      <c r="BL382" s="233"/>
      <c r="BM382" s="233"/>
      <c r="BN382" s="233"/>
      <c r="BO382" s="233"/>
      <c r="BP382" s="233"/>
      <c r="BQ382" s="233"/>
      <c r="BR382" s="233"/>
      <c r="BS382" s="233"/>
      <c r="BT382" s="233"/>
      <c r="BU382" s="233"/>
      <c r="BV382" s="233"/>
      <c r="BW382" s="233"/>
      <c r="BX382" s="233"/>
      <c r="BY382" s="233"/>
      <c r="BZ382" s="233"/>
      <c r="CA382" s="233"/>
      <c r="CB382" s="233"/>
      <c r="CC382" s="233"/>
      <c r="CD382" s="233"/>
      <c r="CE382" s="233"/>
      <c r="CF382" s="233"/>
      <c r="CG382" s="233"/>
      <c r="CH382" s="233"/>
      <c r="CI382" s="233"/>
      <c r="CJ382" s="233"/>
      <c r="CK382" s="233"/>
      <c r="CL382" s="233"/>
      <c r="CM382" s="233"/>
      <c r="CN382" s="233"/>
      <c r="CO382" s="233"/>
      <c r="CP382" s="233"/>
      <c r="CQ382" s="233"/>
      <c r="CR382" s="233"/>
      <c r="CS382" s="233"/>
      <c r="CT382" s="233"/>
      <c r="CU382" s="233"/>
      <c r="CV382" s="233"/>
      <c r="CW382" s="233"/>
      <c r="CX382" s="233"/>
      <c r="CY382" s="233"/>
      <c r="CZ382" s="233"/>
      <c r="DA382" s="233"/>
      <c r="DB382" s="233"/>
      <c r="DC382" s="233"/>
      <c r="DD382" s="233"/>
      <c r="DE382" s="233"/>
      <c r="DF382" s="233"/>
      <c r="DG382" s="233"/>
      <c r="DH382" s="233"/>
      <c r="DI382" s="233"/>
      <c r="DJ382" s="233"/>
      <c r="DK382" s="233"/>
      <c r="DL382" s="233"/>
      <c r="DM382" s="233"/>
      <c r="DN382" s="233"/>
      <c r="DO382" s="64"/>
      <c r="DP382" s="58"/>
    </row>
    <row r="383" spans="1:120" ht="4.5" customHeight="1">
      <c r="A383" s="3"/>
      <c r="B383" s="102"/>
      <c r="C383" s="53"/>
      <c r="D383" s="58"/>
      <c r="E383" s="58"/>
      <c r="F383" s="58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53"/>
      <c r="AP383" s="58"/>
      <c r="AQ383" s="58"/>
      <c r="AR383" s="58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53"/>
      <c r="CB383" s="58"/>
      <c r="CC383" s="58"/>
      <c r="CD383" s="58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53"/>
      <c r="DN383" s="58"/>
      <c r="DO383" s="103"/>
      <c r="DP383" s="58"/>
    </row>
    <row r="384" spans="1:120" ht="12.75" customHeight="1">
      <c r="A384" s="3"/>
      <c r="B384" s="104"/>
      <c r="C384" s="67"/>
      <c r="D384" s="105"/>
      <c r="E384" s="105"/>
      <c r="F384" s="105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67"/>
      <c r="AP384" s="105"/>
      <c r="AQ384" s="105"/>
      <c r="AR384" s="105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  <c r="BV384" s="106"/>
      <c r="BW384" s="106"/>
      <c r="BX384" s="106"/>
      <c r="BY384" s="106"/>
      <c r="BZ384" s="106"/>
      <c r="CA384" s="67"/>
      <c r="CB384" s="105"/>
      <c r="CC384" s="105"/>
      <c r="CD384" s="105"/>
      <c r="CE384" s="106"/>
      <c r="CF384" s="106"/>
      <c r="CG384" s="106"/>
      <c r="CH384" s="106"/>
      <c r="CI384" s="106"/>
      <c r="CJ384" s="106"/>
      <c r="CK384" s="106"/>
      <c r="CL384" s="106"/>
      <c r="CM384" s="106"/>
      <c r="CN384" s="106"/>
      <c r="CO384" s="106"/>
      <c r="CP384" s="106"/>
      <c r="CQ384" s="106"/>
      <c r="CR384" s="106"/>
      <c r="CS384" s="106"/>
      <c r="CT384" s="106"/>
      <c r="CU384" s="106"/>
      <c r="CV384" s="106"/>
      <c r="CW384" s="106"/>
      <c r="CX384" s="106"/>
      <c r="CY384" s="106"/>
      <c r="CZ384" s="106"/>
      <c r="DA384" s="106"/>
      <c r="DB384" s="106"/>
      <c r="DC384" s="106"/>
      <c r="DD384" s="106"/>
      <c r="DE384" s="106"/>
      <c r="DF384" s="106"/>
      <c r="DG384" s="106"/>
      <c r="DH384" s="106"/>
      <c r="DI384" s="106"/>
      <c r="DJ384" s="106"/>
      <c r="DK384" s="106"/>
      <c r="DL384" s="106"/>
      <c r="DM384" s="67"/>
      <c r="DN384" s="105"/>
      <c r="DO384" s="107"/>
      <c r="DP384" s="58"/>
    </row>
    <row r="385" spans="1:120" ht="12.75" customHeight="1">
      <c r="A385" s="3"/>
      <c r="B385" s="86"/>
      <c r="C385" s="53"/>
      <c r="D385" s="58"/>
      <c r="E385" s="58"/>
      <c r="F385" s="58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53"/>
      <c r="AP385" s="58"/>
      <c r="AQ385" s="58"/>
      <c r="AR385" s="58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53"/>
      <c r="CB385" s="58"/>
      <c r="CC385" s="58"/>
      <c r="CD385" s="58"/>
      <c r="CE385" s="61"/>
      <c r="CF385" s="61"/>
      <c r="CG385" s="61"/>
      <c r="CH385" s="61"/>
      <c r="CI385" s="61"/>
      <c r="CJ385" s="61"/>
      <c r="CK385" s="61"/>
      <c r="CL385" s="61"/>
      <c r="CM385" s="61"/>
      <c r="CN385" s="61"/>
      <c r="CO385" s="61"/>
      <c r="CP385" s="61"/>
      <c r="CQ385" s="61"/>
      <c r="CR385" s="61"/>
      <c r="CS385" s="61"/>
      <c r="CT385" s="61"/>
      <c r="CU385" s="61"/>
      <c r="CV385" s="61"/>
      <c r="CW385" s="61"/>
      <c r="CX385" s="61"/>
      <c r="CY385" s="61"/>
      <c r="CZ385" s="61"/>
      <c r="DA385" s="61"/>
      <c r="DB385" s="61"/>
      <c r="DC385" s="61"/>
      <c r="DD385" s="61"/>
      <c r="DE385" s="61"/>
      <c r="DF385" s="61"/>
      <c r="DG385" s="61"/>
      <c r="DH385" s="61"/>
      <c r="DI385" s="61"/>
      <c r="DJ385" s="61"/>
      <c r="DK385" s="61"/>
      <c r="DL385" s="61"/>
      <c r="DM385" s="53"/>
      <c r="DN385" s="58"/>
      <c r="DO385" s="58"/>
      <c r="DP385" s="58"/>
    </row>
    <row r="386" spans="1:120" ht="12.75" customHeight="1">
      <c r="A386" s="3"/>
      <c r="B386" s="221" t="s">
        <v>23</v>
      </c>
      <c r="C386" s="221"/>
      <c r="D386" s="221"/>
      <c r="E386" s="221"/>
      <c r="F386" s="221"/>
      <c r="G386" s="221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1"/>
      <c r="X386" s="221"/>
      <c r="Y386" s="221"/>
      <c r="Z386" s="221"/>
      <c r="AA386" s="221"/>
      <c r="AB386" s="221"/>
      <c r="AC386" s="221"/>
      <c r="AD386" s="221"/>
      <c r="AE386" s="221"/>
      <c r="AF386" s="221"/>
      <c r="AG386" s="221"/>
      <c r="AH386" s="221"/>
      <c r="AI386" s="221"/>
      <c r="AJ386" s="221"/>
      <c r="AK386" s="221"/>
      <c r="AL386" s="221"/>
      <c r="AM386" s="221"/>
      <c r="AN386" s="221"/>
      <c r="AO386" s="221"/>
      <c r="AP386" s="221"/>
      <c r="AQ386" s="221"/>
      <c r="AR386" s="221"/>
      <c r="AS386" s="221"/>
      <c r="AT386" s="221"/>
      <c r="AU386" s="221"/>
      <c r="AV386" s="221"/>
      <c r="AW386" s="221"/>
      <c r="AX386" s="221"/>
      <c r="AY386" s="221"/>
      <c r="AZ386" s="221"/>
      <c r="BA386" s="221"/>
      <c r="BB386" s="221"/>
      <c r="BC386" s="221"/>
      <c r="BD386" s="221"/>
      <c r="BE386" s="221"/>
      <c r="BF386" s="221"/>
      <c r="BG386" s="221"/>
      <c r="BH386" s="221"/>
      <c r="BI386" s="221"/>
      <c r="BJ386" s="221"/>
      <c r="BK386" s="221"/>
      <c r="BL386" s="221"/>
      <c r="BM386" s="221"/>
      <c r="BN386" s="221"/>
      <c r="BO386" s="221"/>
      <c r="BP386" s="221"/>
      <c r="BQ386" s="221"/>
      <c r="BR386" s="221"/>
      <c r="BS386" s="221"/>
      <c r="BT386" s="221"/>
      <c r="BU386" s="221"/>
      <c r="BV386" s="221"/>
      <c r="BW386" s="177"/>
      <c r="BX386" s="177"/>
      <c r="BY386" s="177"/>
      <c r="BZ386" s="177"/>
      <c r="CA386" s="177"/>
      <c r="CB386" s="177"/>
      <c r="CC386" s="177"/>
      <c r="CD386" s="177"/>
      <c r="CE386" s="177"/>
      <c r="CF386" s="177"/>
      <c r="CG386" s="177"/>
      <c r="CH386" s="177"/>
      <c r="CI386" s="177"/>
      <c r="CJ386" s="177"/>
      <c r="CK386" s="177"/>
      <c r="CL386" s="177"/>
      <c r="CM386" s="177"/>
      <c r="CN386" s="177"/>
      <c r="CO386" s="177"/>
      <c r="CP386" s="177"/>
      <c r="CQ386" s="177"/>
      <c r="CR386" s="177"/>
      <c r="CS386" s="177"/>
      <c r="CT386" s="177"/>
      <c r="CU386" s="177"/>
      <c r="CV386" s="177"/>
      <c r="CW386" s="177"/>
      <c r="CX386" s="177"/>
      <c r="CY386" s="177"/>
      <c r="CZ386" s="177"/>
      <c r="DA386" s="177"/>
      <c r="DB386" s="177"/>
      <c r="DC386" s="177"/>
      <c r="DD386" s="177"/>
      <c r="DE386" s="177"/>
      <c r="DF386" s="177"/>
      <c r="DG386" s="177"/>
      <c r="DH386" s="177"/>
      <c r="DI386" s="177"/>
      <c r="DJ386" s="177"/>
      <c r="DK386" s="177"/>
      <c r="DL386" s="177"/>
      <c r="DM386" s="177"/>
      <c r="DN386" s="177"/>
      <c r="DO386" s="177"/>
      <c r="DP386" s="58"/>
    </row>
    <row r="387" spans="1:120" ht="4.5" customHeight="1">
      <c r="A387" s="3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58"/>
    </row>
    <row r="388" spans="1:120" ht="12.75" customHeight="1">
      <c r="A388" s="3"/>
      <c r="B388" s="109"/>
      <c r="C388" s="319" t="s">
        <v>154</v>
      </c>
      <c r="D388" s="320"/>
      <c r="E388" s="320"/>
      <c r="F388" s="320"/>
      <c r="G388" s="320"/>
      <c r="H388" s="320"/>
      <c r="I388" s="320"/>
      <c r="J388" s="320"/>
      <c r="K388" s="320"/>
      <c r="L388" s="320"/>
      <c r="M388" s="320"/>
      <c r="N388" s="320"/>
      <c r="O388" s="320"/>
      <c r="P388" s="320"/>
      <c r="Q388" s="320"/>
      <c r="R388" s="320"/>
      <c r="S388" s="320"/>
      <c r="T388" s="320"/>
      <c r="U388" s="320"/>
      <c r="V388" s="320"/>
      <c r="W388" s="320"/>
      <c r="X388" s="320"/>
      <c r="Y388" s="320"/>
      <c r="Z388" s="320"/>
      <c r="AA388" s="320"/>
      <c r="AB388" s="320"/>
      <c r="AC388" s="320"/>
      <c r="AD388" s="320"/>
      <c r="AE388" s="320"/>
      <c r="AF388" s="320"/>
      <c r="AG388" s="320"/>
      <c r="AH388" s="320"/>
      <c r="AI388" s="320"/>
      <c r="AJ388" s="320"/>
      <c r="AK388" s="320"/>
      <c r="AL388" s="320"/>
      <c r="AM388" s="320"/>
      <c r="AN388" s="320"/>
      <c r="AO388" s="320"/>
      <c r="AP388" s="320"/>
      <c r="AQ388" s="320"/>
      <c r="AR388" s="320"/>
      <c r="AS388" s="320"/>
      <c r="AT388" s="320"/>
      <c r="AU388" s="320"/>
      <c r="AV388" s="320"/>
      <c r="AW388" s="320"/>
      <c r="AX388" s="320"/>
      <c r="AY388" s="320"/>
      <c r="AZ388" s="320"/>
      <c r="BA388" s="320"/>
      <c r="BB388" s="320"/>
      <c r="BC388" s="320"/>
      <c r="BD388" s="320"/>
      <c r="BE388" s="320"/>
      <c r="BF388" s="320"/>
      <c r="BG388" s="320"/>
      <c r="BH388" s="320"/>
      <c r="BI388" s="320"/>
      <c r="BJ388" s="320"/>
      <c r="BK388" s="320"/>
      <c r="BL388" s="320"/>
      <c r="BM388" s="320"/>
      <c r="BN388" s="320"/>
      <c r="BO388" s="320"/>
      <c r="BP388" s="320"/>
      <c r="BQ388" s="320"/>
      <c r="BR388" s="320"/>
      <c r="BS388" s="320"/>
      <c r="BT388" s="320"/>
      <c r="BU388" s="320"/>
      <c r="BV388" s="320"/>
      <c r="BW388" s="320"/>
      <c r="BX388" s="320"/>
      <c r="BY388" s="320"/>
      <c r="BZ388" s="320"/>
      <c r="CA388" s="320"/>
      <c r="CB388" s="320"/>
      <c r="CC388" s="320"/>
      <c r="CD388" s="320"/>
      <c r="CE388" s="320"/>
      <c r="CF388" s="320"/>
      <c r="CG388" s="320"/>
      <c r="CH388" s="320"/>
      <c r="CI388" s="320"/>
      <c r="CJ388" s="320"/>
      <c r="CK388" s="320"/>
      <c r="CL388" s="320"/>
      <c r="CM388" s="320"/>
      <c r="CN388" s="320"/>
      <c r="CO388" s="320"/>
      <c r="CP388" s="320"/>
      <c r="CQ388" s="320"/>
      <c r="CR388" s="320"/>
      <c r="CS388" s="320"/>
      <c r="CT388" s="320"/>
      <c r="CU388" s="320"/>
      <c r="CV388" s="320"/>
      <c r="CW388" s="320"/>
      <c r="CX388" s="320"/>
      <c r="CY388" s="320"/>
      <c r="CZ388" s="320"/>
      <c r="DA388" s="320"/>
      <c r="DB388" s="320"/>
      <c r="DC388" s="320"/>
      <c r="DD388" s="320"/>
      <c r="DE388" s="320"/>
      <c r="DF388" s="320"/>
      <c r="DG388" s="320"/>
      <c r="DH388" s="320"/>
      <c r="DI388" s="320"/>
      <c r="DJ388" s="320"/>
      <c r="DK388" s="320"/>
      <c r="DL388" s="320"/>
      <c r="DM388" s="320"/>
      <c r="DN388" s="320"/>
      <c r="DO388" s="110"/>
      <c r="DP388" s="58"/>
    </row>
    <row r="389" spans="1:120" ht="4.5" customHeight="1">
      <c r="A389" s="3"/>
      <c r="B389" s="7"/>
      <c r="C389" s="314"/>
      <c r="D389" s="315"/>
      <c r="E389" s="315"/>
      <c r="F389" s="315"/>
      <c r="G389" s="315"/>
      <c r="H389" s="315"/>
      <c r="I389" s="315"/>
      <c r="J389" s="315"/>
      <c r="K389" s="315"/>
      <c r="L389" s="315"/>
      <c r="M389" s="315"/>
      <c r="N389" s="315"/>
      <c r="O389" s="315"/>
      <c r="P389" s="315"/>
      <c r="Q389" s="315"/>
      <c r="R389" s="315"/>
      <c r="S389" s="315"/>
      <c r="T389" s="315"/>
      <c r="U389" s="315"/>
      <c r="V389" s="315"/>
      <c r="W389" s="315"/>
      <c r="X389" s="315"/>
      <c r="Y389" s="315"/>
      <c r="Z389" s="315"/>
      <c r="AA389" s="315"/>
      <c r="AB389" s="315"/>
      <c r="AC389" s="315"/>
      <c r="AD389" s="315"/>
      <c r="AE389" s="315"/>
      <c r="AF389" s="315"/>
      <c r="AG389" s="315"/>
      <c r="AH389" s="315"/>
      <c r="AI389" s="315"/>
      <c r="AJ389" s="315"/>
      <c r="AK389" s="315"/>
      <c r="AL389" s="315"/>
      <c r="AM389" s="315"/>
      <c r="AN389" s="315"/>
      <c r="AO389" s="315"/>
      <c r="AP389" s="315"/>
      <c r="AQ389" s="315"/>
      <c r="AR389" s="315"/>
      <c r="AS389" s="315"/>
      <c r="AT389" s="315"/>
      <c r="AU389" s="315"/>
      <c r="AV389" s="315"/>
      <c r="AW389" s="315"/>
      <c r="AX389" s="315"/>
      <c r="AY389" s="315"/>
      <c r="AZ389" s="315"/>
      <c r="BA389" s="315"/>
      <c r="BB389" s="315"/>
      <c r="BC389" s="315"/>
      <c r="BD389" s="315"/>
      <c r="BE389" s="315"/>
      <c r="BF389" s="315"/>
      <c r="BG389" s="315"/>
      <c r="BH389" s="315"/>
      <c r="BI389" s="315"/>
      <c r="BJ389" s="315"/>
      <c r="BK389" s="315"/>
      <c r="BL389" s="315"/>
      <c r="BM389" s="315"/>
      <c r="BN389" s="315"/>
      <c r="BO389" s="315"/>
      <c r="BP389" s="315"/>
      <c r="BQ389" s="315"/>
      <c r="BR389" s="315"/>
      <c r="BS389" s="315"/>
      <c r="BT389" s="315"/>
      <c r="BU389" s="315"/>
      <c r="BV389" s="315"/>
      <c r="BW389" s="315"/>
      <c r="BX389" s="315"/>
      <c r="BY389" s="315"/>
      <c r="BZ389" s="315"/>
      <c r="CA389" s="315"/>
      <c r="CB389" s="315"/>
      <c r="CC389" s="315"/>
      <c r="CD389" s="315"/>
      <c r="CE389" s="315"/>
      <c r="CF389" s="315"/>
      <c r="CG389" s="315"/>
      <c r="CH389" s="315"/>
      <c r="CI389" s="315"/>
      <c r="CJ389" s="315"/>
      <c r="CK389" s="315"/>
      <c r="CL389" s="315"/>
      <c r="CM389" s="315"/>
      <c r="CN389" s="315"/>
      <c r="CO389" s="315"/>
      <c r="CP389" s="315"/>
      <c r="CQ389" s="315"/>
      <c r="CR389" s="315"/>
      <c r="CS389" s="315"/>
      <c r="CT389" s="315"/>
      <c r="CU389" s="315"/>
      <c r="CV389" s="315"/>
      <c r="CW389" s="315"/>
      <c r="CX389" s="315"/>
      <c r="CY389" s="315"/>
      <c r="CZ389" s="315"/>
      <c r="DA389" s="315"/>
      <c r="DB389" s="315"/>
      <c r="DC389" s="315"/>
      <c r="DD389" s="315"/>
      <c r="DE389" s="315"/>
      <c r="DF389" s="315"/>
      <c r="DG389" s="315"/>
      <c r="DH389" s="315"/>
      <c r="DI389" s="315"/>
      <c r="DJ389" s="315"/>
      <c r="DK389" s="315"/>
      <c r="DL389" s="315"/>
      <c r="DM389" s="315"/>
      <c r="DN389" s="315"/>
      <c r="DO389" s="9"/>
      <c r="DP389" s="58"/>
    </row>
    <row r="390" spans="1:120" ht="23.25" customHeight="1">
      <c r="A390" s="3"/>
      <c r="B390" s="65"/>
      <c r="C390" s="226" t="s">
        <v>151</v>
      </c>
      <c r="D390" s="313"/>
      <c r="E390" s="313"/>
      <c r="F390" s="313"/>
      <c r="G390" s="313"/>
      <c r="H390" s="313"/>
      <c r="I390" s="313"/>
      <c r="J390" s="313"/>
      <c r="K390" s="313"/>
      <c r="L390" s="313"/>
      <c r="M390" s="313"/>
      <c r="N390" s="313"/>
      <c r="O390" s="313"/>
      <c r="P390" s="313"/>
      <c r="Q390" s="313"/>
      <c r="R390" s="313"/>
      <c r="S390" s="313"/>
      <c r="T390" s="313"/>
      <c r="U390" s="313"/>
      <c r="V390" s="313"/>
      <c r="W390" s="313"/>
      <c r="X390" s="313"/>
      <c r="Y390" s="313"/>
      <c r="Z390" s="313"/>
      <c r="AA390" s="313"/>
      <c r="AB390" s="313"/>
      <c r="AC390" s="313"/>
      <c r="AD390" s="313"/>
      <c r="AE390" s="313"/>
      <c r="AF390" s="313"/>
      <c r="AG390" s="313"/>
      <c r="AH390" s="313"/>
      <c r="AI390" s="313"/>
      <c r="AJ390" s="313"/>
      <c r="AK390" s="313"/>
      <c r="AL390" s="313"/>
      <c r="AM390" s="313"/>
      <c r="AN390" s="313"/>
      <c r="AO390" s="313"/>
      <c r="AP390" s="313"/>
      <c r="AQ390" s="313"/>
      <c r="AR390" s="313"/>
      <c r="AS390" s="313"/>
      <c r="AT390" s="313"/>
      <c r="AU390" s="313"/>
      <c r="AV390" s="313"/>
      <c r="AW390" s="313"/>
      <c r="AX390" s="313"/>
      <c r="AY390" s="313"/>
      <c r="AZ390" s="313"/>
      <c r="BA390" s="313"/>
      <c r="BB390" s="313"/>
      <c r="BC390" s="313"/>
      <c r="BD390" s="313"/>
      <c r="BE390" s="313"/>
      <c r="BF390" s="313"/>
      <c r="BG390" s="313"/>
      <c r="BH390" s="313"/>
      <c r="BI390" s="313"/>
      <c r="BJ390" s="313"/>
      <c r="BK390" s="313"/>
      <c r="BL390" s="313"/>
      <c r="BM390" s="313"/>
      <c r="BN390" s="313"/>
      <c r="BO390" s="313"/>
      <c r="BP390" s="313"/>
      <c r="BQ390" s="313"/>
      <c r="BR390" s="313"/>
      <c r="BS390" s="313"/>
      <c r="BT390" s="313"/>
      <c r="BU390" s="313"/>
      <c r="BV390" s="313"/>
      <c r="BW390" s="313"/>
      <c r="BX390" s="313"/>
      <c r="BY390" s="313"/>
      <c r="BZ390" s="313"/>
      <c r="CA390" s="313"/>
      <c r="CB390" s="313"/>
      <c r="CC390" s="313"/>
      <c r="CD390" s="313"/>
      <c r="CE390" s="313"/>
      <c r="CF390" s="313"/>
      <c r="CG390" s="313"/>
      <c r="CH390" s="313"/>
      <c r="CI390" s="313"/>
      <c r="CJ390" s="313"/>
      <c r="CK390" s="313"/>
      <c r="CL390" s="313"/>
      <c r="CM390" s="313"/>
      <c r="CN390" s="313"/>
      <c r="CO390" s="313"/>
      <c r="CP390" s="313"/>
      <c r="CQ390" s="313"/>
      <c r="CR390" s="313"/>
      <c r="CS390" s="313"/>
      <c r="CT390" s="313"/>
      <c r="CU390" s="313"/>
      <c r="CV390" s="313"/>
      <c r="CW390" s="313"/>
      <c r="CX390" s="313"/>
      <c r="CY390" s="313"/>
      <c r="CZ390" s="313"/>
      <c r="DA390" s="313"/>
      <c r="DB390" s="313"/>
      <c r="DC390" s="313"/>
      <c r="DD390" s="313"/>
      <c r="DE390" s="313"/>
      <c r="DF390" s="313"/>
      <c r="DG390" s="313"/>
      <c r="DH390" s="313"/>
      <c r="DI390" s="313"/>
      <c r="DJ390" s="313"/>
      <c r="DK390" s="313"/>
      <c r="DL390" s="313"/>
      <c r="DM390" s="313"/>
      <c r="DN390" s="313"/>
      <c r="DO390" s="66"/>
      <c r="DP390" s="58"/>
    </row>
    <row r="391" spans="1:120" ht="4.5" customHeight="1">
      <c r="A391" s="3"/>
      <c r="B391" s="77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78"/>
      <c r="DP391" s="58"/>
    </row>
    <row r="392" spans="1:120" ht="13.5">
      <c r="A392" s="3"/>
      <c r="B392" s="65"/>
      <c r="C392" s="254" t="s">
        <v>152</v>
      </c>
      <c r="D392" s="255"/>
      <c r="E392" s="255"/>
      <c r="F392" s="255"/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255"/>
      <c r="AM392" s="255"/>
      <c r="AN392" s="255"/>
      <c r="AO392" s="255"/>
      <c r="AP392" s="255"/>
      <c r="AQ392" s="255"/>
      <c r="AR392" s="255"/>
      <c r="AS392" s="255"/>
      <c r="AT392" s="255"/>
      <c r="AU392" s="255"/>
      <c r="AV392" s="255"/>
      <c r="AW392" s="255"/>
      <c r="AX392" s="255"/>
      <c r="AY392" s="255"/>
      <c r="AZ392" s="255"/>
      <c r="BA392" s="255"/>
      <c r="BB392" s="255"/>
      <c r="BC392" s="255"/>
      <c r="BD392" s="255"/>
      <c r="BE392" s="255"/>
      <c r="BF392" s="255"/>
      <c r="BG392" s="255"/>
      <c r="BH392" s="255"/>
      <c r="BI392" s="255"/>
      <c r="BJ392" s="255"/>
      <c r="BK392" s="255"/>
      <c r="BL392" s="255"/>
      <c r="BM392" s="255"/>
      <c r="BN392" s="255"/>
      <c r="BO392" s="255"/>
      <c r="BP392" s="255"/>
      <c r="BQ392" s="255"/>
      <c r="BR392" s="255"/>
      <c r="BS392" s="255"/>
      <c r="BT392" s="255"/>
      <c r="BU392" s="255"/>
      <c r="BV392" s="255"/>
      <c r="BW392" s="255"/>
      <c r="BX392" s="255"/>
      <c r="BY392" s="255"/>
      <c r="BZ392" s="255"/>
      <c r="CA392" s="255"/>
      <c r="CB392" s="255"/>
      <c r="CC392" s="255"/>
      <c r="CD392" s="255"/>
      <c r="CE392" s="255"/>
      <c r="CF392" s="255"/>
      <c r="CG392" s="255"/>
      <c r="CH392" s="255"/>
      <c r="CI392" s="255"/>
      <c r="CJ392" s="255"/>
      <c r="CK392" s="255"/>
      <c r="CL392" s="255"/>
      <c r="CM392" s="255"/>
      <c r="CN392" s="255"/>
      <c r="CO392" s="255"/>
      <c r="CP392" s="255"/>
      <c r="CQ392" s="255"/>
      <c r="CR392" s="255"/>
      <c r="CS392" s="255"/>
      <c r="CT392" s="255"/>
      <c r="CU392" s="255"/>
      <c r="CV392" s="255"/>
      <c r="CW392" s="255"/>
      <c r="CX392" s="255"/>
      <c r="CY392" s="255"/>
      <c r="CZ392" s="255"/>
      <c r="DA392" s="255"/>
      <c r="DB392" s="255"/>
      <c r="DC392" s="255"/>
      <c r="DD392" s="255"/>
      <c r="DE392" s="255"/>
      <c r="DF392" s="255"/>
      <c r="DG392" s="255"/>
      <c r="DH392" s="255"/>
      <c r="DI392" s="255"/>
      <c r="DJ392" s="255"/>
      <c r="DK392" s="255"/>
      <c r="DL392" s="255"/>
      <c r="DM392" s="255"/>
      <c r="DN392" s="255"/>
      <c r="DO392" s="66"/>
      <c r="DP392" s="58"/>
    </row>
    <row r="393" spans="1:120" ht="4.5" customHeight="1">
      <c r="A393" s="3"/>
      <c r="B393" s="77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78"/>
      <c r="DP393" s="58"/>
    </row>
    <row r="394" spans="1:120" ht="13.5">
      <c r="A394" s="3"/>
      <c r="B394" s="77"/>
      <c r="C394" s="254" t="s">
        <v>133</v>
      </c>
      <c r="D394" s="305"/>
      <c r="E394" s="305"/>
      <c r="F394" s="305"/>
      <c r="G394" s="305"/>
      <c r="H394" s="305"/>
      <c r="I394" s="305"/>
      <c r="J394" s="305"/>
      <c r="K394" s="305"/>
      <c r="L394" s="305"/>
      <c r="M394" s="305"/>
      <c r="N394" s="305"/>
      <c r="O394" s="305"/>
      <c r="P394" s="305"/>
      <c r="Q394" s="305"/>
      <c r="R394" s="305"/>
      <c r="S394" s="305"/>
      <c r="T394" s="305"/>
      <c r="U394" s="305"/>
      <c r="V394" s="305"/>
      <c r="W394" s="305"/>
      <c r="X394" s="305"/>
      <c r="Y394" s="305"/>
      <c r="Z394" s="305"/>
      <c r="AA394" s="305"/>
      <c r="AB394" s="305"/>
      <c r="AC394" s="305"/>
      <c r="AD394" s="305"/>
      <c r="AE394" s="305"/>
      <c r="AF394" s="305"/>
      <c r="AG394" s="305"/>
      <c r="AH394" s="305"/>
      <c r="AI394" s="305"/>
      <c r="AJ394" s="305"/>
      <c r="AK394" s="305"/>
      <c r="AL394" s="305"/>
      <c r="AM394" s="305"/>
      <c r="AN394" s="305"/>
      <c r="AO394" s="305"/>
      <c r="AP394" s="305"/>
      <c r="AQ394" s="305"/>
      <c r="AR394" s="305"/>
      <c r="AS394" s="305"/>
      <c r="AT394" s="305"/>
      <c r="AU394" s="305"/>
      <c r="AV394" s="305"/>
      <c r="AW394" s="305"/>
      <c r="AX394" s="305"/>
      <c r="AY394" s="305"/>
      <c r="AZ394" s="305"/>
      <c r="BA394" s="305"/>
      <c r="BB394" s="305"/>
      <c r="BC394" s="305"/>
      <c r="BD394" s="305"/>
      <c r="BE394" s="305"/>
      <c r="BF394" s="305"/>
      <c r="BG394" s="305"/>
      <c r="BH394" s="305"/>
      <c r="BI394" s="305"/>
      <c r="BJ394" s="305"/>
      <c r="BK394" s="305"/>
      <c r="BL394" s="305"/>
      <c r="BM394" s="305"/>
      <c r="BN394" s="305"/>
      <c r="BO394" s="305"/>
      <c r="BP394" s="305"/>
      <c r="BQ394" s="305"/>
      <c r="BR394" s="305"/>
      <c r="BS394" s="305"/>
      <c r="BT394" s="305"/>
      <c r="BU394" s="305"/>
      <c r="BV394" s="305"/>
      <c r="BW394" s="305"/>
      <c r="BX394" s="305"/>
      <c r="BY394" s="305"/>
      <c r="BZ394" s="305"/>
      <c r="CA394" s="305"/>
      <c r="CB394" s="305"/>
      <c r="CC394" s="305"/>
      <c r="CD394" s="305"/>
      <c r="CE394" s="305"/>
      <c r="CF394" s="305"/>
      <c r="CG394" s="305"/>
      <c r="CH394" s="305"/>
      <c r="CI394" s="305"/>
      <c r="CJ394" s="305"/>
      <c r="CK394" s="305"/>
      <c r="CL394" s="305"/>
      <c r="CM394" s="305"/>
      <c r="CN394" s="305"/>
      <c r="CO394" s="305"/>
      <c r="CP394" s="305"/>
      <c r="CQ394" s="305"/>
      <c r="CR394" s="305"/>
      <c r="CS394" s="305"/>
      <c r="CT394" s="305"/>
      <c r="CU394" s="305"/>
      <c r="CV394" s="305"/>
      <c r="CW394" s="305"/>
      <c r="CX394" s="305"/>
      <c r="CY394" s="305"/>
      <c r="CZ394" s="305"/>
      <c r="DA394" s="305"/>
      <c r="DB394" s="305"/>
      <c r="DC394" s="305"/>
      <c r="DD394" s="305"/>
      <c r="DE394" s="305"/>
      <c r="DF394" s="305"/>
      <c r="DG394" s="305"/>
      <c r="DH394" s="305"/>
      <c r="DI394" s="305"/>
      <c r="DJ394" s="305"/>
      <c r="DK394" s="305"/>
      <c r="DL394" s="305"/>
      <c r="DM394" s="305"/>
      <c r="DN394" s="305"/>
      <c r="DO394" s="78"/>
      <c r="DP394" s="58"/>
    </row>
    <row r="395" spans="1:120" ht="4.5" customHeight="1">
      <c r="A395" s="3"/>
      <c r="B395" s="77"/>
      <c r="C395" s="108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78"/>
      <c r="DP395" s="58"/>
    </row>
    <row r="396" spans="1:120" ht="24" customHeight="1">
      <c r="A396" s="3"/>
      <c r="B396" s="77"/>
      <c r="C396" s="254" t="s">
        <v>153</v>
      </c>
      <c r="D396" s="305"/>
      <c r="E396" s="305"/>
      <c r="F396" s="305"/>
      <c r="G396" s="305"/>
      <c r="H396" s="305"/>
      <c r="I396" s="305"/>
      <c r="J396" s="305"/>
      <c r="K396" s="305"/>
      <c r="L396" s="305"/>
      <c r="M396" s="305"/>
      <c r="N396" s="305"/>
      <c r="O396" s="305"/>
      <c r="P396" s="305"/>
      <c r="Q396" s="305"/>
      <c r="R396" s="305"/>
      <c r="S396" s="305"/>
      <c r="T396" s="305"/>
      <c r="U396" s="305"/>
      <c r="V396" s="305"/>
      <c r="W396" s="305"/>
      <c r="X396" s="305"/>
      <c r="Y396" s="305"/>
      <c r="Z396" s="305"/>
      <c r="AA396" s="305"/>
      <c r="AB396" s="305"/>
      <c r="AC396" s="305"/>
      <c r="AD396" s="305"/>
      <c r="AE396" s="305"/>
      <c r="AF396" s="305"/>
      <c r="AG396" s="305"/>
      <c r="AH396" s="305"/>
      <c r="AI396" s="305"/>
      <c r="AJ396" s="305"/>
      <c r="AK396" s="305"/>
      <c r="AL396" s="305"/>
      <c r="AM396" s="305"/>
      <c r="AN396" s="305"/>
      <c r="AO396" s="305"/>
      <c r="AP396" s="305"/>
      <c r="AQ396" s="305"/>
      <c r="AR396" s="305"/>
      <c r="AS396" s="305"/>
      <c r="AT396" s="305"/>
      <c r="AU396" s="305"/>
      <c r="AV396" s="305"/>
      <c r="AW396" s="305"/>
      <c r="AX396" s="305"/>
      <c r="AY396" s="305"/>
      <c r="AZ396" s="305"/>
      <c r="BA396" s="305"/>
      <c r="BB396" s="305"/>
      <c r="BC396" s="305"/>
      <c r="BD396" s="305"/>
      <c r="BE396" s="305"/>
      <c r="BF396" s="305"/>
      <c r="BG396" s="305"/>
      <c r="BH396" s="305"/>
      <c r="BI396" s="305"/>
      <c r="BJ396" s="305"/>
      <c r="BK396" s="305"/>
      <c r="BL396" s="305"/>
      <c r="BM396" s="305"/>
      <c r="BN396" s="305"/>
      <c r="BO396" s="305"/>
      <c r="BP396" s="305"/>
      <c r="BQ396" s="305"/>
      <c r="BR396" s="305"/>
      <c r="BS396" s="305"/>
      <c r="BT396" s="305"/>
      <c r="BU396" s="305"/>
      <c r="BV396" s="305"/>
      <c r="BW396" s="305"/>
      <c r="BX396" s="305"/>
      <c r="BY396" s="305"/>
      <c r="BZ396" s="305"/>
      <c r="CA396" s="305"/>
      <c r="CB396" s="305"/>
      <c r="CC396" s="305"/>
      <c r="CD396" s="305"/>
      <c r="CE396" s="305"/>
      <c r="CF396" s="305"/>
      <c r="CG396" s="305"/>
      <c r="CH396" s="305"/>
      <c r="CI396" s="305"/>
      <c r="CJ396" s="305"/>
      <c r="CK396" s="305"/>
      <c r="CL396" s="305"/>
      <c r="CM396" s="305"/>
      <c r="CN396" s="305"/>
      <c r="CO396" s="305"/>
      <c r="CP396" s="305"/>
      <c r="CQ396" s="305"/>
      <c r="CR396" s="305"/>
      <c r="CS396" s="305"/>
      <c r="CT396" s="305"/>
      <c r="CU396" s="305"/>
      <c r="CV396" s="305"/>
      <c r="CW396" s="305"/>
      <c r="CX396" s="305"/>
      <c r="CY396" s="305"/>
      <c r="CZ396" s="305"/>
      <c r="DA396" s="305"/>
      <c r="DB396" s="305"/>
      <c r="DC396" s="305"/>
      <c r="DD396" s="305"/>
      <c r="DE396" s="305"/>
      <c r="DF396" s="305"/>
      <c r="DG396" s="305"/>
      <c r="DH396" s="305"/>
      <c r="DI396" s="305"/>
      <c r="DJ396" s="305"/>
      <c r="DK396" s="305"/>
      <c r="DL396" s="305"/>
      <c r="DM396" s="305"/>
      <c r="DN396" s="305"/>
      <c r="DO396" s="78"/>
      <c r="DP396" s="58"/>
    </row>
    <row r="397" spans="1:120" ht="4.5" customHeight="1">
      <c r="A397" s="3"/>
      <c r="B397" s="250"/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251"/>
      <c r="T397" s="251"/>
      <c r="U397" s="251"/>
      <c r="V397" s="251"/>
      <c r="W397" s="251"/>
      <c r="X397" s="251"/>
      <c r="Y397" s="251"/>
      <c r="Z397" s="251"/>
      <c r="AA397" s="251"/>
      <c r="AB397" s="251"/>
      <c r="AC397" s="251"/>
      <c r="AD397" s="251"/>
      <c r="AE397" s="251"/>
      <c r="AF397" s="251"/>
      <c r="AG397" s="251"/>
      <c r="AH397" s="251"/>
      <c r="AI397" s="251"/>
      <c r="AJ397" s="251"/>
      <c r="AK397" s="251"/>
      <c r="AL397" s="251"/>
      <c r="AM397" s="251"/>
      <c r="AN397" s="251"/>
      <c r="AO397" s="251"/>
      <c r="AP397" s="251"/>
      <c r="AQ397" s="251"/>
      <c r="AR397" s="251"/>
      <c r="AS397" s="251"/>
      <c r="AT397" s="251"/>
      <c r="AU397" s="251"/>
      <c r="AV397" s="251"/>
      <c r="AW397" s="251"/>
      <c r="AX397" s="251"/>
      <c r="AY397" s="251"/>
      <c r="AZ397" s="251"/>
      <c r="BA397" s="251"/>
      <c r="BB397" s="251"/>
      <c r="BC397" s="251"/>
      <c r="BD397" s="251"/>
      <c r="BE397" s="251"/>
      <c r="BF397" s="251"/>
      <c r="BG397" s="251"/>
      <c r="BH397" s="251"/>
      <c r="BI397" s="251"/>
      <c r="BJ397" s="251"/>
      <c r="BK397" s="251"/>
      <c r="BL397" s="251"/>
      <c r="BM397" s="251"/>
      <c r="BN397" s="251"/>
      <c r="BO397" s="251"/>
      <c r="BP397" s="251"/>
      <c r="BQ397" s="251"/>
      <c r="BR397" s="251"/>
      <c r="BS397" s="251"/>
      <c r="BT397" s="251"/>
      <c r="BU397" s="251"/>
      <c r="BV397" s="251"/>
      <c r="BW397" s="251"/>
      <c r="BX397" s="251"/>
      <c r="BY397" s="251"/>
      <c r="BZ397" s="251"/>
      <c r="CA397" s="251"/>
      <c r="CB397" s="251"/>
      <c r="CC397" s="251"/>
      <c r="CD397" s="251"/>
      <c r="CE397" s="251"/>
      <c r="CF397" s="251"/>
      <c r="CG397" s="251"/>
      <c r="CH397" s="251"/>
      <c r="CI397" s="251"/>
      <c r="CJ397" s="251"/>
      <c r="CK397" s="251"/>
      <c r="CL397" s="251"/>
      <c r="CM397" s="251"/>
      <c r="CN397" s="251"/>
      <c r="CO397" s="251"/>
      <c r="CP397" s="251"/>
      <c r="CQ397" s="251"/>
      <c r="CR397" s="251"/>
      <c r="CS397" s="251"/>
      <c r="CT397" s="251"/>
      <c r="CU397" s="251"/>
      <c r="CV397" s="251"/>
      <c r="CW397" s="251"/>
      <c r="CX397" s="251"/>
      <c r="CY397" s="251"/>
      <c r="CZ397" s="251"/>
      <c r="DA397" s="251"/>
      <c r="DB397" s="251"/>
      <c r="DC397" s="251"/>
      <c r="DD397" s="251"/>
      <c r="DE397" s="251"/>
      <c r="DF397" s="251"/>
      <c r="DG397" s="251"/>
      <c r="DH397" s="251"/>
      <c r="DI397" s="251"/>
      <c r="DJ397" s="251"/>
      <c r="DK397" s="251"/>
      <c r="DL397" s="251"/>
      <c r="DM397" s="251"/>
      <c r="DN397" s="251"/>
      <c r="DO397" s="252"/>
      <c r="DP397" s="58"/>
    </row>
    <row r="398" spans="1:120" ht="12.75" customHeight="1">
      <c r="A398" s="3"/>
      <c r="B398" s="19"/>
      <c r="C398" s="226"/>
      <c r="D398" s="313"/>
      <c r="E398" s="313"/>
      <c r="F398" s="313"/>
      <c r="G398" s="313"/>
      <c r="H398" s="313"/>
      <c r="I398" s="313"/>
      <c r="J398" s="313"/>
      <c r="K398" s="313"/>
      <c r="L398" s="313"/>
      <c r="M398" s="313"/>
      <c r="N398" s="313"/>
      <c r="O398" s="313"/>
      <c r="P398" s="313"/>
      <c r="Q398" s="313"/>
      <c r="R398" s="313"/>
      <c r="S398" s="313"/>
      <c r="T398" s="313"/>
      <c r="U398" s="313"/>
      <c r="V398" s="313"/>
      <c r="W398" s="313"/>
      <c r="X398" s="313"/>
      <c r="Y398" s="313"/>
      <c r="Z398" s="313"/>
      <c r="AA398" s="313"/>
      <c r="AB398" s="313"/>
      <c r="AC398" s="313"/>
      <c r="AD398" s="313"/>
      <c r="AE398" s="313"/>
      <c r="AF398" s="313"/>
      <c r="AG398" s="313"/>
      <c r="AH398" s="313"/>
      <c r="AI398" s="313"/>
      <c r="AJ398" s="313"/>
      <c r="AK398" s="313"/>
      <c r="AL398" s="313"/>
      <c r="AM398" s="313"/>
      <c r="AN398" s="313"/>
      <c r="AO398" s="313"/>
      <c r="AP398" s="313"/>
      <c r="AQ398" s="313"/>
      <c r="AR398" s="313"/>
      <c r="AS398" s="313"/>
      <c r="AT398" s="313"/>
      <c r="AU398" s="313"/>
      <c r="AV398" s="313"/>
      <c r="AW398" s="313"/>
      <c r="AX398" s="313"/>
      <c r="AY398" s="313"/>
      <c r="AZ398" s="313"/>
      <c r="BA398" s="313"/>
      <c r="BB398" s="313"/>
      <c r="BC398" s="313"/>
      <c r="BD398" s="313"/>
      <c r="BE398" s="313"/>
      <c r="BF398" s="313"/>
      <c r="BG398" s="313"/>
      <c r="BH398" s="313"/>
      <c r="BI398" s="313"/>
      <c r="BJ398" s="313"/>
      <c r="BK398" s="313"/>
      <c r="BL398" s="313"/>
      <c r="BM398" s="313"/>
      <c r="BN398" s="313"/>
      <c r="BO398" s="313"/>
      <c r="BP398" s="313"/>
      <c r="BQ398" s="313"/>
      <c r="BR398" s="313"/>
      <c r="BS398" s="313"/>
      <c r="BT398" s="313"/>
      <c r="BU398" s="313"/>
      <c r="BV398" s="313"/>
      <c r="BW398" s="313"/>
      <c r="BX398" s="313"/>
      <c r="BY398" s="313"/>
      <c r="BZ398" s="313"/>
      <c r="CA398" s="313"/>
      <c r="CB398" s="313"/>
      <c r="CC398" s="313"/>
      <c r="CD398" s="313"/>
      <c r="CE398" s="313"/>
      <c r="CF398" s="313"/>
      <c r="CG398" s="313"/>
      <c r="CH398" s="313"/>
      <c r="CI398" s="313"/>
      <c r="CJ398" s="313"/>
      <c r="CK398" s="313"/>
      <c r="CL398" s="313"/>
      <c r="CM398" s="313"/>
      <c r="CN398" s="313"/>
      <c r="CO398" s="313"/>
      <c r="CP398" s="313"/>
      <c r="CQ398" s="313"/>
      <c r="CR398" s="313"/>
      <c r="CS398" s="313"/>
      <c r="CT398" s="313"/>
      <c r="CU398" s="313"/>
      <c r="CV398" s="313"/>
      <c r="CW398" s="313"/>
      <c r="CX398" s="313"/>
      <c r="CY398" s="313"/>
      <c r="CZ398" s="313"/>
      <c r="DA398" s="313"/>
      <c r="DB398" s="313"/>
      <c r="DC398" s="313"/>
      <c r="DD398" s="313"/>
      <c r="DE398" s="313"/>
      <c r="DF398" s="313"/>
      <c r="DG398" s="313"/>
      <c r="DH398" s="313"/>
      <c r="DI398" s="313"/>
      <c r="DJ398" s="313"/>
      <c r="DK398" s="313"/>
      <c r="DL398" s="313"/>
      <c r="DM398" s="313"/>
      <c r="DN398" s="313"/>
      <c r="DO398" s="19"/>
      <c r="DP398" s="58"/>
    </row>
    <row r="399" spans="1:120" ht="12.75" customHeight="1">
      <c r="A399" s="3"/>
      <c r="B399" s="86"/>
      <c r="C399" s="53"/>
      <c r="D399" s="58"/>
      <c r="E399" s="58"/>
      <c r="F399" s="58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53"/>
      <c r="AP399" s="58"/>
      <c r="AQ399" s="58"/>
      <c r="AR399" s="58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53"/>
      <c r="CB399" s="58"/>
      <c r="CC399" s="58"/>
      <c r="CD399" s="58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53"/>
      <c r="DN399" s="58"/>
      <c r="DO399" s="58"/>
      <c r="DP399" s="58"/>
    </row>
    <row r="400" spans="1:120" ht="12.75" customHeight="1">
      <c r="A400" s="3"/>
      <c r="B400" s="86"/>
      <c r="C400" s="53"/>
      <c r="D400" s="58"/>
      <c r="E400" s="58"/>
      <c r="F400" s="58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53"/>
      <c r="AP400" s="58"/>
      <c r="AQ400" s="58"/>
      <c r="AR400" s="58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53"/>
      <c r="CB400" s="58"/>
      <c r="CC400" s="58"/>
      <c r="CD400" s="58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53"/>
      <c r="DN400" s="58"/>
      <c r="DO400" s="58"/>
      <c r="DP400" s="58"/>
    </row>
    <row r="401" spans="1:120" ht="12.75" customHeight="1">
      <c r="A401" s="3"/>
      <c r="B401" s="86"/>
      <c r="C401" s="53"/>
      <c r="D401" s="58"/>
      <c r="E401" s="58"/>
      <c r="F401" s="58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53"/>
      <c r="AP401" s="58"/>
      <c r="AQ401" s="58"/>
      <c r="AR401" s="58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53"/>
      <c r="CB401" s="58"/>
      <c r="CC401" s="58"/>
      <c r="CD401" s="58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  <c r="DJ401" s="61"/>
      <c r="DK401" s="61"/>
      <c r="DL401" s="61"/>
      <c r="DM401" s="53"/>
      <c r="DN401" s="58"/>
      <c r="DO401" s="58"/>
      <c r="DP401" s="58"/>
    </row>
    <row r="402" spans="2:120" s="6" customFormat="1" ht="12.75" customHeight="1">
      <c r="B402" s="115"/>
      <c r="C402" s="116"/>
      <c r="D402" s="117"/>
      <c r="E402" s="117"/>
      <c r="F402" s="117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6"/>
      <c r="AP402" s="117"/>
      <c r="AQ402" s="117"/>
      <c r="AR402" s="117"/>
      <c r="AS402" s="118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  <c r="BV402" s="118"/>
      <c r="BW402" s="118"/>
      <c r="BX402" s="118"/>
      <c r="BY402" s="118"/>
      <c r="BZ402" s="118"/>
      <c r="CA402" s="116"/>
      <c r="CB402" s="117"/>
      <c r="CC402" s="117"/>
      <c r="CD402" s="117"/>
      <c r="CE402" s="118"/>
      <c r="CF402" s="118"/>
      <c r="CG402" s="118"/>
      <c r="CH402" s="118"/>
      <c r="CI402" s="118"/>
      <c r="CJ402" s="118"/>
      <c r="CK402" s="118"/>
      <c r="CL402" s="118"/>
      <c r="CM402" s="118"/>
      <c r="CN402" s="118"/>
      <c r="CO402" s="118"/>
      <c r="CP402" s="118"/>
      <c r="CQ402" s="118"/>
      <c r="CR402" s="118"/>
      <c r="CS402" s="118"/>
      <c r="CT402" s="118"/>
      <c r="CU402" s="118"/>
      <c r="CV402" s="118"/>
      <c r="CW402" s="118"/>
      <c r="CX402" s="118"/>
      <c r="CY402" s="118"/>
      <c r="CZ402" s="118"/>
      <c r="DA402" s="118"/>
      <c r="DB402" s="118"/>
      <c r="DC402" s="118"/>
      <c r="DD402" s="118"/>
      <c r="DE402" s="118"/>
      <c r="DF402" s="118"/>
      <c r="DG402" s="118"/>
      <c r="DH402" s="118"/>
      <c r="DI402" s="118"/>
      <c r="DJ402" s="118"/>
      <c r="DK402" s="118"/>
      <c r="DL402" s="118"/>
      <c r="DM402" s="116"/>
      <c r="DN402" s="117"/>
      <c r="DO402" s="117"/>
      <c r="DP402" s="117"/>
    </row>
    <row r="403" spans="2:120" s="6" customFormat="1" ht="12.75" customHeight="1">
      <c r="B403" s="115"/>
      <c r="C403" s="116"/>
      <c r="D403" s="117"/>
      <c r="E403" s="117"/>
      <c r="F403" s="117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6"/>
      <c r="AP403" s="117"/>
      <c r="AQ403" s="117"/>
      <c r="AR403" s="117"/>
      <c r="AS403" s="118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  <c r="BV403" s="118"/>
      <c r="BW403" s="118"/>
      <c r="BX403" s="118"/>
      <c r="BY403" s="118"/>
      <c r="BZ403" s="118"/>
      <c r="CA403" s="116"/>
      <c r="CB403" s="117"/>
      <c r="CC403" s="117"/>
      <c r="CD403" s="117"/>
      <c r="CE403" s="118"/>
      <c r="CF403" s="118"/>
      <c r="CG403" s="118"/>
      <c r="CH403" s="118"/>
      <c r="CI403" s="118"/>
      <c r="CJ403" s="118"/>
      <c r="CK403" s="118"/>
      <c r="CL403" s="118"/>
      <c r="CM403" s="118"/>
      <c r="CN403" s="118"/>
      <c r="CO403" s="118"/>
      <c r="CP403" s="118"/>
      <c r="CQ403" s="118"/>
      <c r="CR403" s="118"/>
      <c r="CS403" s="118"/>
      <c r="CT403" s="118"/>
      <c r="CU403" s="118"/>
      <c r="CV403" s="118"/>
      <c r="CW403" s="118"/>
      <c r="CX403" s="118"/>
      <c r="CY403" s="118"/>
      <c r="CZ403" s="118"/>
      <c r="DA403" s="118"/>
      <c r="DB403" s="118"/>
      <c r="DC403" s="118"/>
      <c r="DD403" s="118"/>
      <c r="DE403" s="118"/>
      <c r="DF403" s="118"/>
      <c r="DG403" s="118"/>
      <c r="DH403" s="118"/>
      <c r="DI403" s="118"/>
      <c r="DJ403" s="118"/>
      <c r="DK403" s="118"/>
      <c r="DL403" s="118"/>
      <c r="DM403" s="116"/>
      <c r="DN403" s="117"/>
      <c r="DO403" s="117"/>
      <c r="DP403" s="117"/>
    </row>
    <row r="404" spans="2:120" s="6" customFormat="1" ht="12.75" customHeight="1">
      <c r="B404" s="115"/>
      <c r="C404" s="116"/>
      <c r="D404" s="117"/>
      <c r="E404" s="117"/>
      <c r="F404" s="117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6"/>
      <c r="AP404" s="117"/>
      <c r="AQ404" s="117"/>
      <c r="AR404" s="117"/>
      <c r="AS404" s="118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  <c r="BV404" s="118"/>
      <c r="BW404" s="118"/>
      <c r="BX404" s="118"/>
      <c r="BY404" s="118"/>
      <c r="BZ404" s="118"/>
      <c r="CA404" s="116"/>
      <c r="CB404" s="117"/>
      <c r="CC404" s="117"/>
      <c r="CD404" s="117"/>
      <c r="CE404" s="118"/>
      <c r="CF404" s="118"/>
      <c r="CG404" s="118"/>
      <c r="CH404" s="118"/>
      <c r="CI404" s="118"/>
      <c r="CJ404" s="118"/>
      <c r="CK404" s="118"/>
      <c r="CL404" s="118"/>
      <c r="CM404" s="118"/>
      <c r="CN404" s="118"/>
      <c r="CO404" s="118"/>
      <c r="CP404" s="118"/>
      <c r="CQ404" s="118"/>
      <c r="CR404" s="118"/>
      <c r="CS404" s="118"/>
      <c r="CT404" s="118"/>
      <c r="CU404" s="118"/>
      <c r="CV404" s="118"/>
      <c r="CW404" s="118"/>
      <c r="CX404" s="118"/>
      <c r="CY404" s="118"/>
      <c r="CZ404" s="118"/>
      <c r="DA404" s="118"/>
      <c r="DB404" s="118"/>
      <c r="DC404" s="118"/>
      <c r="DD404" s="118"/>
      <c r="DE404" s="118"/>
      <c r="DF404" s="118"/>
      <c r="DG404" s="118"/>
      <c r="DH404" s="118"/>
      <c r="DI404" s="118"/>
      <c r="DJ404" s="118"/>
      <c r="DK404" s="118"/>
      <c r="DL404" s="118"/>
      <c r="DM404" s="116"/>
      <c r="DN404" s="117"/>
      <c r="DO404" s="117"/>
      <c r="DP404" s="117"/>
    </row>
    <row r="405" spans="2:119" s="6" customFormat="1" ht="15" customHeight="1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 s="115"/>
      <c r="BR405" s="115"/>
      <c r="BS405" s="115"/>
      <c r="BT405" s="115"/>
      <c r="BU405" s="115"/>
      <c r="BV405" s="115"/>
      <c r="BW405" s="115"/>
      <c r="BX405" s="115"/>
      <c r="BY405" s="115"/>
      <c r="BZ405" s="115"/>
      <c r="CA405" s="115"/>
      <c r="CB405" s="115"/>
      <c r="CC405" s="115"/>
      <c r="CD405" s="115"/>
      <c r="CE405" s="115"/>
      <c r="CF405" s="115"/>
      <c r="CG405" s="115"/>
      <c r="CH405" s="115"/>
      <c r="CI405" s="115"/>
      <c r="CJ405" s="115"/>
      <c r="CK405" s="115"/>
      <c r="CL405" s="115"/>
      <c r="CM405" s="115"/>
      <c r="CN405" s="115"/>
      <c r="CO405" s="115"/>
      <c r="CP405" s="115"/>
      <c r="CQ405" s="115"/>
      <c r="CR405" s="115"/>
      <c r="CS405" s="115"/>
      <c r="CT405" s="115"/>
      <c r="CU405" s="115"/>
      <c r="CV405" s="115"/>
      <c r="CW405" s="115"/>
      <c r="CX405" s="115"/>
      <c r="CY405" s="115"/>
      <c r="CZ405" s="115"/>
      <c r="DA405" s="115"/>
      <c r="DB405" s="115"/>
      <c r="DC405" s="115"/>
      <c r="DD405" s="115"/>
      <c r="DE405" s="115"/>
      <c r="DF405" s="115"/>
      <c r="DG405" s="115"/>
      <c r="DH405" s="115"/>
      <c r="DI405" s="115"/>
      <c r="DJ405" s="115"/>
      <c r="DK405" s="115"/>
      <c r="DL405" s="115"/>
      <c r="DM405" s="115"/>
      <c r="DN405" s="115"/>
      <c r="DO405" s="115"/>
    </row>
    <row r="406" spans="2:119" s="6" customFormat="1" ht="2.25" customHeight="1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/>
      <c r="BK406" s="115"/>
      <c r="BL406" s="115"/>
      <c r="BM406" s="115"/>
      <c r="BN406" s="115"/>
      <c r="BO406" s="115"/>
      <c r="BP406" s="115"/>
      <c r="BQ406" s="115"/>
      <c r="BR406" s="115"/>
      <c r="BS406" s="115"/>
      <c r="BT406" s="115"/>
      <c r="BU406" s="115"/>
      <c r="BV406" s="115"/>
      <c r="BW406" s="115"/>
      <c r="BX406" s="115"/>
      <c r="BY406" s="115"/>
      <c r="BZ406" s="115"/>
      <c r="CA406" s="115"/>
      <c r="CB406" s="115"/>
      <c r="CC406" s="115"/>
      <c r="CD406" s="115"/>
      <c r="CE406" s="115"/>
      <c r="CF406" s="115"/>
      <c r="CG406" s="115"/>
      <c r="CH406" s="115"/>
      <c r="CI406" s="115"/>
      <c r="CJ406" s="115"/>
      <c r="CK406" s="115"/>
      <c r="CL406" s="115"/>
      <c r="CM406" s="115"/>
      <c r="CN406" s="115"/>
      <c r="CO406" s="115"/>
      <c r="CP406" s="115"/>
      <c r="CQ406" s="115"/>
      <c r="CR406" s="115"/>
      <c r="CS406" s="115"/>
      <c r="CT406" s="115"/>
      <c r="CU406" s="115"/>
      <c r="CV406" s="115"/>
      <c r="CW406" s="115"/>
      <c r="CX406" s="115"/>
      <c r="CY406" s="115"/>
      <c r="CZ406" s="115"/>
      <c r="DA406" s="115"/>
      <c r="DB406" s="115"/>
      <c r="DC406" s="115"/>
      <c r="DD406" s="115"/>
      <c r="DE406" s="115"/>
      <c r="DF406" s="115"/>
      <c r="DG406" s="115"/>
      <c r="DH406" s="115"/>
      <c r="DI406" s="115"/>
      <c r="DJ406" s="115"/>
      <c r="DK406" s="115"/>
      <c r="DL406" s="115"/>
      <c r="DM406" s="115"/>
      <c r="DN406" s="115"/>
      <c r="DO406" s="115"/>
    </row>
    <row r="407" spans="2:119" s="6" customFormat="1" ht="15" customHeight="1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 s="115"/>
      <c r="BR407" s="115"/>
      <c r="BS407" s="115"/>
      <c r="BT407" s="115"/>
      <c r="BU407" s="115"/>
      <c r="BV407" s="115"/>
      <c r="BW407" s="115"/>
      <c r="BX407" s="115"/>
      <c r="BY407" s="115"/>
      <c r="BZ407" s="115"/>
      <c r="CA407" s="115"/>
      <c r="CB407" s="115"/>
      <c r="CC407" s="115"/>
      <c r="CD407" s="115"/>
      <c r="CE407" s="115"/>
      <c r="CF407" s="115"/>
      <c r="CG407" s="115"/>
      <c r="CH407" s="115"/>
      <c r="CI407" s="115"/>
      <c r="CJ407" s="115"/>
      <c r="CK407" s="115"/>
      <c r="CL407" s="115"/>
      <c r="CM407" s="115"/>
      <c r="CN407" s="115"/>
      <c r="CO407" s="115"/>
      <c r="CP407" s="115"/>
      <c r="CQ407" s="115"/>
      <c r="CR407" s="115"/>
      <c r="CS407" s="115"/>
      <c r="CT407" s="115"/>
      <c r="CU407" s="115"/>
      <c r="CV407" s="115"/>
      <c r="CW407" s="115"/>
      <c r="CX407" s="115"/>
      <c r="CY407" s="115"/>
      <c r="CZ407" s="115"/>
      <c r="DA407" s="115"/>
      <c r="DB407" s="115"/>
      <c r="DC407" s="115"/>
      <c r="DD407" s="115"/>
      <c r="DE407" s="115"/>
      <c r="DF407" s="115"/>
      <c r="DG407" s="115"/>
      <c r="DH407" s="115"/>
      <c r="DI407" s="115"/>
      <c r="DJ407" s="115"/>
      <c r="DK407" s="115"/>
      <c r="DL407" s="115"/>
      <c r="DM407" s="115"/>
      <c r="DN407" s="115"/>
      <c r="DO407" s="115"/>
    </row>
    <row r="408" spans="2:119" s="6" customFormat="1" ht="15" customHeight="1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  <c r="BS408" s="115"/>
      <c r="BT408" s="115"/>
      <c r="BU408" s="115"/>
      <c r="BV408" s="115"/>
      <c r="BW408" s="115"/>
      <c r="BX408" s="115"/>
      <c r="BY408" s="115"/>
      <c r="BZ408" s="115"/>
      <c r="CA408" s="115"/>
      <c r="CB408" s="115"/>
      <c r="CC408" s="115"/>
      <c r="CD408" s="115"/>
      <c r="CE408" s="115"/>
      <c r="CF408" s="115"/>
      <c r="CG408" s="115"/>
      <c r="CH408" s="115"/>
      <c r="CI408" s="115"/>
      <c r="CJ408" s="115"/>
      <c r="CK408" s="115"/>
      <c r="CL408" s="115"/>
      <c r="CM408" s="115"/>
      <c r="CN408" s="115"/>
      <c r="CO408" s="115"/>
      <c r="CP408" s="115"/>
      <c r="CQ408" s="115"/>
      <c r="CR408" s="115"/>
      <c r="CS408" s="115"/>
      <c r="CT408" s="115"/>
      <c r="CU408" s="115"/>
      <c r="CV408" s="115"/>
      <c r="CW408" s="115"/>
      <c r="CX408" s="115"/>
      <c r="CY408" s="115"/>
      <c r="CZ408" s="115"/>
      <c r="DA408" s="115"/>
      <c r="DB408" s="115"/>
      <c r="DC408" s="115"/>
      <c r="DD408" s="115"/>
      <c r="DE408" s="115"/>
      <c r="DF408" s="115"/>
      <c r="DG408" s="115"/>
      <c r="DH408" s="115"/>
      <c r="DI408" s="115"/>
      <c r="DJ408" s="115"/>
      <c r="DK408" s="115"/>
      <c r="DL408" s="115"/>
      <c r="DM408" s="115"/>
      <c r="DN408" s="115"/>
      <c r="DO408" s="115"/>
    </row>
    <row r="409" spans="2:119" s="6" customFormat="1" ht="15" customHeight="1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 s="115"/>
      <c r="BR409" s="115"/>
      <c r="BS409" s="115"/>
      <c r="BT409" s="115"/>
      <c r="BU409" s="115"/>
      <c r="BV409" s="115"/>
      <c r="BW409" s="115"/>
      <c r="BX409" s="115"/>
      <c r="BY409" s="115"/>
      <c r="BZ409" s="115"/>
      <c r="CA409" s="115"/>
      <c r="CB409" s="115"/>
      <c r="CC409" s="115"/>
      <c r="CD409" s="115"/>
      <c r="CE409" s="115"/>
      <c r="CF409" s="115"/>
      <c r="CG409" s="115"/>
      <c r="CH409" s="115"/>
      <c r="CI409" s="115"/>
      <c r="CJ409" s="115"/>
      <c r="CK409" s="115"/>
      <c r="CL409" s="115"/>
      <c r="CM409" s="115"/>
      <c r="CN409" s="115"/>
      <c r="CO409" s="115"/>
      <c r="CP409" s="115"/>
      <c r="CQ409" s="115"/>
      <c r="CR409" s="115"/>
      <c r="CS409" s="115"/>
      <c r="CT409" s="115"/>
      <c r="CU409" s="115"/>
      <c r="CV409" s="115"/>
      <c r="CW409" s="115"/>
      <c r="CX409" s="115"/>
      <c r="CY409" s="115"/>
      <c r="CZ409" s="115"/>
      <c r="DA409" s="115"/>
      <c r="DB409" s="115"/>
      <c r="DC409" s="115"/>
      <c r="DD409" s="115"/>
      <c r="DE409" s="115"/>
      <c r="DF409" s="115"/>
      <c r="DG409" s="115"/>
      <c r="DH409" s="115"/>
      <c r="DI409" s="115"/>
      <c r="DJ409" s="115"/>
      <c r="DK409" s="115"/>
      <c r="DL409" s="115"/>
      <c r="DM409" s="115"/>
      <c r="DN409" s="115"/>
      <c r="DO409" s="115"/>
    </row>
    <row r="410" spans="2:119" s="6" customFormat="1" ht="15" customHeight="1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  <c r="BI410" s="115"/>
      <c r="BJ410" s="115"/>
      <c r="BK410" s="115"/>
      <c r="BL410" s="115"/>
      <c r="BM410" s="115"/>
      <c r="BN410" s="115"/>
      <c r="BO410" s="115"/>
      <c r="BP410" s="115"/>
      <c r="BQ410" s="115"/>
      <c r="BR410" s="115"/>
      <c r="BS410" s="115"/>
      <c r="BT410" s="115"/>
      <c r="BU410" s="115"/>
      <c r="BV410" s="115"/>
      <c r="BW410" s="115"/>
      <c r="BX410" s="115"/>
      <c r="BY410" s="115"/>
      <c r="BZ410" s="115"/>
      <c r="CA410" s="115"/>
      <c r="CB410" s="115"/>
      <c r="CC410" s="115"/>
      <c r="CD410" s="115"/>
      <c r="CE410" s="115"/>
      <c r="CF410" s="115"/>
      <c r="CG410" s="115"/>
      <c r="CH410" s="115"/>
      <c r="CI410" s="115"/>
      <c r="CJ410" s="115"/>
      <c r="CK410" s="115"/>
      <c r="CL410" s="115"/>
      <c r="CM410" s="115"/>
      <c r="CN410" s="115"/>
      <c r="CO410" s="115"/>
      <c r="CP410" s="115"/>
      <c r="CQ410" s="115"/>
      <c r="CR410" s="115"/>
      <c r="CS410" s="115"/>
      <c r="CT410" s="115"/>
      <c r="CU410" s="115"/>
      <c r="CV410" s="115"/>
      <c r="CW410" s="115"/>
      <c r="CX410" s="115"/>
      <c r="CY410" s="115"/>
      <c r="CZ410" s="115"/>
      <c r="DA410" s="115"/>
      <c r="DB410" s="115"/>
      <c r="DC410" s="115"/>
      <c r="DD410" s="115"/>
      <c r="DE410" s="115"/>
      <c r="DF410" s="115"/>
      <c r="DG410" s="115"/>
      <c r="DH410" s="115"/>
      <c r="DI410" s="115"/>
      <c r="DJ410" s="115"/>
      <c r="DK410" s="115"/>
      <c r="DL410" s="115"/>
      <c r="DM410" s="115"/>
      <c r="DN410" s="115"/>
      <c r="DO410" s="115"/>
    </row>
    <row r="411" s="6" customFormat="1" ht="15" customHeight="1"/>
    <row r="412" s="6" customFormat="1" ht="15" customHeight="1"/>
    <row r="413" s="6" customFormat="1" ht="15" customHeight="1"/>
    <row r="414" s="6" customFormat="1" ht="15" customHeight="1"/>
    <row r="415" s="6" customFormat="1" ht="3.75" customHeight="1"/>
    <row r="416" s="6" customFormat="1" ht="12" customHeight="1"/>
    <row r="417" spans="1:120" s="6" customFormat="1" ht="3.75" customHeight="1">
      <c r="A417" s="119"/>
      <c r="DP417" s="119"/>
    </row>
    <row r="418" spans="1:120" s="6" customFormat="1" ht="7.5" customHeight="1">
      <c r="A418" s="119"/>
      <c r="DP418" s="119"/>
    </row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</sheetData>
  <sheetProtection password="D06E" sheet="1"/>
  <mergeCells count="396">
    <mergeCell ref="H307:DM308"/>
    <mergeCell ref="C398:DN398"/>
    <mergeCell ref="C394:DN394"/>
    <mergeCell ref="C396:DN396"/>
    <mergeCell ref="CD320:DK320"/>
    <mergeCell ref="DL320:DO320"/>
    <mergeCell ref="B319:DO319"/>
    <mergeCell ref="B320:E320"/>
    <mergeCell ref="F320:AM320"/>
    <mergeCell ref="AN320:AQ320"/>
    <mergeCell ref="AR320:BY320"/>
    <mergeCell ref="C389:DN389"/>
    <mergeCell ref="AV163:BA163"/>
    <mergeCell ref="C163:AT163"/>
    <mergeCell ref="BC163:DN163"/>
    <mergeCell ref="C388:DN388"/>
    <mergeCell ref="C348:DP348"/>
    <mergeCell ref="C349:F349"/>
    <mergeCell ref="G349:AN349"/>
    <mergeCell ref="AO349:AR349"/>
    <mergeCell ref="C390:DN390"/>
    <mergeCell ref="BZ320:CC320"/>
    <mergeCell ref="B321:DO321"/>
    <mergeCell ref="B355:DO355"/>
    <mergeCell ref="B164:DO164"/>
    <mergeCell ref="CB45:CN45"/>
    <mergeCell ref="B47:CA47"/>
    <mergeCell ref="B108:DO108"/>
    <mergeCell ref="B110:DO110"/>
    <mergeCell ref="B65:BA66"/>
    <mergeCell ref="B67:BA69"/>
    <mergeCell ref="B107:DO107"/>
    <mergeCell ref="C92:F92"/>
    <mergeCell ref="H92:AF92"/>
    <mergeCell ref="C88:F88"/>
    <mergeCell ref="C90:F90"/>
    <mergeCell ref="B106:DO106"/>
    <mergeCell ref="H88:DN88"/>
    <mergeCell ref="H90:BN90"/>
    <mergeCell ref="B87:DO87"/>
    <mergeCell ref="BB63:CA63"/>
    <mergeCell ref="CB63:CN63"/>
    <mergeCell ref="CO63:CY63"/>
    <mergeCell ref="CZ63:DO63"/>
    <mergeCell ref="CZ64:DO64"/>
    <mergeCell ref="BB64:CA64"/>
    <mergeCell ref="CB64:CN64"/>
    <mergeCell ref="CO64:CY64"/>
    <mergeCell ref="BB61:CA61"/>
    <mergeCell ref="CB61:CN61"/>
    <mergeCell ref="CO61:CY61"/>
    <mergeCell ref="CZ61:DO61"/>
    <mergeCell ref="BB62:CA62"/>
    <mergeCell ref="CB62:CN62"/>
    <mergeCell ref="CO62:CY62"/>
    <mergeCell ref="CZ62:DO62"/>
    <mergeCell ref="CB65:CN65"/>
    <mergeCell ref="CO65:CY65"/>
    <mergeCell ref="CZ65:DO65"/>
    <mergeCell ref="BB66:CA66"/>
    <mergeCell ref="CB66:CN66"/>
    <mergeCell ref="CO66:CY66"/>
    <mergeCell ref="CZ66:DO66"/>
    <mergeCell ref="CZ46:DO46"/>
    <mergeCell ref="CB47:CN47"/>
    <mergeCell ref="BB71:CA71"/>
    <mergeCell ref="B70:BA71"/>
    <mergeCell ref="CO70:CY70"/>
    <mergeCell ref="CZ70:DO70"/>
    <mergeCell ref="CZ71:DO71"/>
    <mergeCell ref="BB67:CA67"/>
    <mergeCell ref="CB67:CN67"/>
    <mergeCell ref="BB65:CA65"/>
    <mergeCell ref="BB70:CA70"/>
    <mergeCell ref="CB70:CN70"/>
    <mergeCell ref="B72:DO72"/>
    <mergeCell ref="CO45:CY45"/>
    <mergeCell ref="CZ47:DO47"/>
    <mergeCell ref="B46:CA46"/>
    <mergeCell ref="CB46:CN46"/>
    <mergeCell ref="CZ45:DO45"/>
    <mergeCell ref="CB60:CN60"/>
    <mergeCell ref="CO46:CY46"/>
    <mergeCell ref="CO60:CY60"/>
    <mergeCell ref="CZ60:DO60"/>
    <mergeCell ref="BB60:CA60"/>
    <mergeCell ref="B60:BA60"/>
    <mergeCell ref="B83:DO83"/>
    <mergeCell ref="C74:DN74"/>
    <mergeCell ref="CO67:CY67"/>
    <mergeCell ref="CZ67:DO67"/>
    <mergeCell ref="CZ69:DO69"/>
    <mergeCell ref="BB68:CA68"/>
    <mergeCell ref="B31:DO31"/>
    <mergeCell ref="B33:DO33"/>
    <mergeCell ref="AN34:AQ34"/>
    <mergeCell ref="BR34:DN34"/>
    <mergeCell ref="CG38:DN38"/>
    <mergeCell ref="C103:DN103"/>
    <mergeCell ref="B93:DO93"/>
    <mergeCell ref="BM94:CE94"/>
    <mergeCell ref="CG94:DN94"/>
    <mergeCell ref="B95:DO95"/>
    <mergeCell ref="AS349:BZ349"/>
    <mergeCell ref="CA349:CD349"/>
    <mergeCell ref="CE349:DL349"/>
    <mergeCell ref="DM349:DP349"/>
    <mergeCell ref="D337:DO337"/>
    <mergeCell ref="D339:DO339"/>
    <mergeCell ref="C341:DN341"/>
    <mergeCell ref="C343:DN343"/>
    <mergeCell ref="C345:DN345"/>
    <mergeCell ref="C346:DN346"/>
    <mergeCell ref="D334:G334"/>
    <mergeCell ref="AN36:AQ36"/>
    <mergeCell ref="AS34:AW34"/>
    <mergeCell ref="B39:DO39"/>
    <mergeCell ref="AS38:AW38"/>
    <mergeCell ref="AN38:AQ38"/>
    <mergeCell ref="BR36:DN36"/>
    <mergeCell ref="C36:AL36"/>
    <mergeCell ref="AS36:AW36"/>
    <mergeCell ref="BM36:BP36"/>
    <mergeCell ref="B26:DO26"/>
    <mergeCell ref="C25:F25"/>
    <mergeCell ref="BM34:BP34"/>
    <mergeCell ref="C34:AL34"/>
    <mergeCell ref="BE131:CE131"/>
    <mergeCell ref="CG131:DN131"/>
    <mergeCell ref="C38:AL38"/>
    <mergeCell ref="X25:AW25"/>
    <mergeCell ref="AY25:DN25"/>
    <mergeCell ref="B35:AW35"/>
    <mergeCell ref="CF20:DO20"/>
    <mergeCell ref="A1:DP8"/>
    <mergeCell ref="B27:DO27"/>
    <mergeCell ref="DL11:DO11"/>
    <mergeCell ref="B11:BH11"/>
    <mergeCell ref="BI11:DJ11"/>
    <mergeCell ref="H25:O25"/>
    <mergeCell ref="P25:Q25"/>
    <mergeCell ref="S25:V25"/>
    <mergeCell ref="B24:DO24"/>
    <mergeCell ref="CZ57:DO57"/>
    <mergeCell ref="B15:AB15"/>
    <mergeCell ref="B20:AB20"/>
    <mergeCell ref="AC15:DO15"/>
    <mergeCell ref="B21:AB21"/>
    <mergeCell ref="B18:AB18"/>
    <mergeCell ref="B22:AB22"/>
    <mergeCell ref="B19:AB19"/>
    <mergeCell ref="BM19:CE19"/>
    <mergeCell ref="CF19:DO19"/>
    <mergeCell ref="B10:DO10"/>
    <mergeCell ref="B61:BA64"/>
    <mergeCell ref="B130:DO130"/>
    <mergeCell ref="CB58:CN58"/>
    <mergeCell ref="CO58:CY58"/>
    <mergeCell ref="CZ58:DO58"/>
    <mergeCell ref="B57:CA57"/>
    <mergeCell ref="CB57:CN57"/>
    <mergeCell ref="CO57:CY57"/>
    <mergeCell ref="B91:DO91"/>
    <mergeCell ref="CB71:CN71"/>
    <mergeCell ref="CO71:CY71"/>
    <mergeCell ref="B129:CA129"/>
    <mergeCell ref="CB129:CN129"/>
    <mergeCell ref="CO129:CY129"/>
    <mergeCell ref="CZ129:DO129"/>
    <mergeCell ref="C94:BL94"/>
    <mergeCell ref="B84:DO84"/>
    <mergeCell ref="C85:DN85"/>
    <mergeCell ref="C75:DN75"/>
    <mergeCell ref="CB68:CN68"/>
    <mergeCell ref="D329:G329"/>
    <mergeCell ref="D331:G331"/>
    <mergeCell ref="I329:DN329"/>
    <mergeCell ref="I331:DN332"/>
    <mergeCell ref="C120:F120"/>
    <mergeCell ref="H120:BN120"/>
    <mergeCell ref="B159:DO159"/>
    <mergeCell ref="B160:W160"/>
    <mergeCell ref="B161:W161"/>
    <mergeCell ref="Y143:DN143"/>
    <mergeCell ref="CZ127:DO127"/>
    <mergeCell ref="B128:CA128"/>
    <mergeCell ref="CB128:CN128"/>
    <mergeCell ref="CO128:CY128"/>
    <mergeCell ref="CZ128:DO128"/>
    <mergeCell ref="B132:DO132"/>
    <mergeCell ref="CG135:DN135"/>
    <mergeCell ref="CB127:CN127"/>
    <mergeCell ref="CO127:CY127"/>
    <mergeCell ref="C327:DN327"/>
    <mergeCell ref="BH161:BQ161"/>
    <mergeCell ref="BR161:DO161"/>
    <mergeCell ref="X160:DO160"/>
    <mergeCell ref="X161:BG161"/>
    <mergeCell ref="B157:DO157"/>
    <mergeCell ref="C158:DN158"/>
    <mergeCell ref="B162:DO162"/>
    <mergeCell ref="F325:AT325"/>
    <mergeCell ref="C325:E325"/>
    <mergeCell ref="AB147:DN147"/>
    <mergeCell ref="B397:DO397"/>
    <mergeCell ref="B148:DO148"/>
    <mergeCell ref="C143:F143"/>
    <mergeCell ref="H143:P143"/>
    <mergeCell ref="B144:DO144"/>
    <mergeCell ref="C145:DN145"/>
    <mergeCell ref="B146:DO146"/>
    <mergeCell ref="C392:DN392"/>
    <mergeCell ref="B323:DO323"/>
    <mergeCell ref="I334:DN335"/>
    <mergeCell ref="AB149:DN150"/>
    <mergeCell ref="AQ152:BL152"/>
    <mergeCell ref="BN152:BQ152"/>
    <mergeCell ref="BS152:CM152"/>
    <mergeCell ref="CO152:CR152"/>
    <mergeCell ref="AG154:AJ154"/>
    <mergeCell ref="B155:DO155"/>
    <mergeCell ref="C154:AE154"/>
    <mergeCell ref="C149:Z150"/>
    <mergeCell ref="CF356:DN356"/>
    <mergeCell ref="CH372:CL372"/>
    <mergeCell ref="C147:Z147"/>
    <mergeCell ref="CG112:DN112"/>
    <mergeCell ref="Q143:R143"/>
    <mergeCell ref="CV372:CZ372"/>
    <mergeCell ref="DI372:DM372"/>
    <mergeCell ref="AL152:AO152"/>
    <mergeCell ref="C152:AJ152"/>
    <mergeCell ref="J380:DN380"/>
    <mergeCell ref="J382:DN382"/>
    <mergeCell ref="CF365:DO365"/>
    <mergeCell ref="C118:F118"/>
    <mergeCell ref="B140:DO140"/>
    <mergeCell ref="B142:DO142"/>
    <mergeCell ref="C156:AJ156"/>
    <mergeCell ref="CU364:CY364"/>
    <mergeCell ref="DH364:DL364"/>
    <mergeCell ref="D352:DQ352"/>
    <mergeCell ref="H358:BT375"/>
    <mergeCell ref="C307:F307"/>
    <mergeCell ref="C114:DN114"/>
    <mergeCell ref="T143:W143"/>
    <mergeCell ref="B113:DO113"/>
    <mergeCell ref="AL156:DN156"/>
    <mergeCell ref="CG364:CK364"/>
    <mergeCell ref="B354:DO354"/>
    <mergeCell ref="C356:BY356"/>
    <mergeCell ref="B127:CA127"/>
    <mergeCell ref="B386:BV386"/>
    <mergeCell ref="BW386:DO386"/>
    <mergeCell ref="B168:DO168"/>
    <mergeCell ref="CT152:DN152"/>
    <mergeCell ref="B151:DO151"/>
    <mergeCell ref="B153:DO153"/>
    <mergeCell ref="AL154:DN154"/>
    <mergeCell ref="B376:BX376"/>
    <mergeCell ref="BY376:DO376"/>
    <mergeCell ref="J378:CG378"/>
    <mergeCell ref="B135:BV135"/>
    <mergeCell ref="B111:DO111"/>
    <mergeCell ref="B126:CA126"/>
    <mergeCell ref="CB126:CN126"/>
    <mergeCell ref="CO126:CY126"/>
    <mergeCell ref="CZ126:DO126"/>
    <mergeCell ref="B117:DO117"/>
    <mergeCell ref="B124:DO124"/>
    <mergeCell ref="B125:CA125"/>
    <mergeCell ref="CO68:CY68"/>
    <mergeCell ref="CZ68:DO68"/>
    <mergeCell ref="BB69:CA69"/>
    <mergeCell ref="CZ97:DO97"/>
    <mergeCell ref="B98:CA98"/>
    <mergeCell ref="CB98:CN98"/>
    <mergeCell ref="CO98:CY98"/>
    <mergeCell ref="CZ98:DO98"/>
    <mergeCell ref="CB69:CN69"/>
    <mergeCell ref="CO69:CY69"/>
    <mergeCell ref="CZ53:DO53"/>
    <mergeCell ref="CB50:CN50"/>
    <mergeCell ref="CO50:CY50"/>
    <mergeCell ref="CZ50:DO50"/>
    <mergeCell ref="B51:CA51"/>
    <mergeCell ref="CB51:CN51"/>
    <mergeCell ref="CO51:CY51"/>
    <mergeCell ref="CZ51:DO51"/>
    <mergeCell ref="B50:CA50"/>
    <mergeCell ref="CB55:CN55"/>
    <mergeCell ref="CO55:CY55"/>
    <mergeCell ref="CZ55:DO55"/>
    <mergeCell ref="B52:CA52"/>
    <mergeCell ref="CB52:CN52"/>
    <mergeCell ref="CO52:CY52"/>
    <mergeCell ref="CZ52:DO52"/>
    <mergeCell ref="B53:CA53"/>
    <mergeCell ref="CB53:CN53"/>
    <mergeCell ref="CO53:CY53"/>
    <mergeCell ref="BM101:CE101"/>
    <mergeCell ref="CG101:DN101"/>
    <mergeCell ref="BP118:DN120"/>
    <mergeCell ref="CZ96:DO96"/>
    <mergeCell ref="B105:DO105"/>
    <mergeCell ref="H118:BN118"/>
    <mergeCell ref="B96:CA96"/>
    <mergeCell ref="B115:DO115"/>
    <mergeCell ref="CO96:CY96"/>
    <mergeCell ref="B116:DO116"/>
    <mergeCell ref="CG73:DN73"/>
    <mergeCell ref="B97:CA97"/>
    <mergeCell ref="CB97:CN97"/>
    <mergeCell ref="CO97:CY97"/>
    <mergeCell ref="CB96:CN96"/>
    <mergeCell ref="C109:F109"/>
    <mergeCell ref="B99:CA99"/>
    <mergeCell ref="C76:DN76"/>
    <mergeCell ref="AH92:DO92"/>
    <mergeCell ref="C101:BL101"/>
    <mergeCell ref="CB125:CN125"/>
    <mergeCell ref="CO125:CY125"/>
    <mergeCell ref="CZ125:DO125"/>
    <mergeCell ref="H109:DN109"/>
    <mergeCell ref="B121:DO121"/>
    <mergeCell ref="B123:DO123"/>
    <mergeCell ref="C122:DN122"/>
    <mergeCell ref="BC112:CE112"/>
    <mergeCell ref="BP90:DN90"/>
    <mergeCell ref="B89:DO89"/>
    <mergeCell ref="C78:X79"/>
    <mergeCell ref="Z78:DN80"/>
    <mergeCell ref="C80:X80"/>
    <mergeCell ref="CB99:CN99"/>
    <mergeCell ref="CO99:CY99"/>
    <mergeCell ref="CZ99:DO99"/>
    <mergeCell ref="C86:DN86"/>
    <mergeCell ref="BC73:CE73"/>
    <mergeCell ref="B54:CA54"/>
    <mergeCell ref="CB54:CN54"/>
    <mergeCell ref="B45:CA45"/>
    <mergeCell ref="BI12:DJ12"/>
    <mergeCell ref="B13:DO13"/>
    <mergeCell ref="B28:BV28"/>
    <mergeCell ref="BW28:DN28"/>
    <mergeCell ref="AC19:BL19"/>
    <mergeCell ref="CO54:CY54"/>
    <mergeCell ref="B30:DO30"/>
    <mergeCell ref="AV325:BD325"/>
    <mergeCell ref="BF325:DC325"/>
    <mergeCell ref="CO47:CY47"/>
    <mergeCell ref="CZ49:DO49"/>
    <mergeCell ref="CO49:CY49"/>
    <mergeCell ref="CB49:CN49"/>
    <mergeCell ref="B49:CA49"/>
    <mergeCell ref="CZ48:DO48"/>
    <mergeCell ref="B42:DO42"/>
    <mergeCell ref="CO48:CY48"/>
    <mergeCell ref="CB48:CN48"/>
    <mergeCell ref="B48:CA48"/>
    <mergeCell ref="B58:CA58"/>
    <mergeCell ref="CZ56:DO56"/>
    <mergeCell ref="CO56:CY56"/>
    <mergeCell ref="CB56:CN56"/>
    <mergeCell ref="B56:CA56"/>
    <mergeCell ref="CZ54:DO54"/>
    <mergeCell ref="B55:CA55"/>
    <mergeCell ref="C44:DO44"/>
    <mergeCell ref="B41:DO41"/>
    <mergeCell ref="B43:DO43"/>
    <mergeCell ref="C40:DL40"/>
    <mergeCell ref="BC38:CE38"/>
    <mergeCell ref="AX34:BJ37"/>
    <mergeCell ref="B37:AW37"/>
    <mergeCell ref="BL35:DO35"/>
    <mergeCell ref="BL37:DO37"/>
    <mergeCell ref="AC18:BL18"/>
    <mergeCell ref="BM18:CE18"/>
    <mergeCell ref="CF18:DO18"/>
    <mergeCell ref="BJ32:BL32"/>
    <mergeCell ref="C32:BI32"/>
    <mergeCell ref="BM32:BP32"/>
    <mergeCell ref="CF23:DO23"/>
    <mergeCell ref="BM23:CE23"/>
    <mergeCell ref="AC23:BL23"/>
    <mergeCell ref="BS32:DM32"/>
    <mergeCell ref="AC17:DO17"/>
    <mergeCell ref="AC16:DO16"/>
    <mergeCell ref="B17:AB17"/>
    <mergeCell ref="B16:AB16"/>
    <mergeCell ref="B23:AB23"/>
    <mergeCell ref="B9:DO9"/>
    <mergeCell ref="AC22:DO22"/>
    <mergeCell ref="AC21:DO21"/>
    <mergeCell ref="BM20:CE20"/>
    <mergeCell ref="AC20:BL20"/>
  </mergeCells>
  <hyperlinks>
    <hyperlink ref="C346" r:id="rId1" display="https://www.sportparkliberec.cz/osobni-udaje"/>
  </hyperlink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6" r:id="rId4"/>
  <headerFooter>
    <oddFooter xml:space="preserve">&amp;L&amp;"Arial Black,Obyčejné"&amp;18&amp;KF3EE10&amp;P&amp;"Arial,Obyčejné"&amp;10&amp;K000000 &amp;G&amp;R&amp;"Arial Black,Obyčejné"&amp;11educaweek.cz&amp;"Arial,Obyčejné"&amp;10
&amp;"Arial,Kurzíva"berankova@homecreditarena.cz | (+420) 739 345 705 </oddFooter>
  </headerFooter>
  <rowBreaks count="9" manualBreakCount="9">
    <brk id="59" max="119" man="1"/>
    <brk id="122" max="119" man="1"/>
    <brk id="137" max="119" man="1"/>
    <brk id="165" max="119" man="1"/>
    <brk id="226" max="119" man="1"/>
    <brk id="285" max="119" man="1"/>
    <brk id="321" max="119" man="1"/>
    <brk id="350" max="119" man="1"/>
    <brk id="402" max="11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Matochova</dc:creator>
  <cp:keywords/>
  <dc:description/>
  <cp:lastModifiedBy>Veronika Berankova</cp:lastModifiedBy>
  <cp:lastPrinted>2024-02-27T14:25:00Z</cp:lastPrinted>
  <dcterms:created xsi:type="dcterms:W3CDTF">2008-05-29T19:27:07Z</dcterms:created>
  <dcterms:modified xsi:type="dcterms:W3CDTF">2024-03-08T09:18:19Z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