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EDUCA EXPO 2024 - přihláška" sheetId="1" r:id="rId1"/>
  </sheets>
  <definedNames>
    <definedName name="_xlnm.Print_Area" localSheetId="0">'EDUCA EXPO 2024 - přihláška'!$A$1:$DP$370</definedName>
  </definedNames>
  <calcPr fullCalcOnLoad="1"/>
</workbook>
</file>

<file path=xl/sharedStrings.xml><?xml version="1.0" encoding="utf-8"?>
<sst xmlns="http://schemas.openxmlformats.org/spreadsheetml/2006/main" count="164" uniqueCount="144">
  <si>
    <t>Jsme</t>
  </si>
  <si>
    <t>/</t>
  </si>
  <si>
    <t>x</t>
  </si>
  <si>
    <t>Vybranou nabídku označte písmenem "x":</t>
  </si>
  <si>
    <t>Celkem:</t>
  </si>
  <si>
    <t>m</t>
  </si>
  <si>
    <t>Text pro označení:</t>
  </si>
  <si>
    <t>Cena celkem</t>
  </si>
  <si>
    <t>Cena/ks</t>
  </si>
  <si>
    <t>Počet ks</t>
  </si>
  <si>
    <t>Rozměry v cm (š×h×v)</t>
  </si>
  <si>
    <t>50×50×110</t>
  </si>
  <si>
    <t>100×50×110</t>
  </si>
  <si>
    <t>50×50×83</t>
  </si>
  <si>
    <t>100×50×83</t>
  </si>
  <si>
    <t>Židle</t>
  </si>
  <si>
    <t>Barová židle</t>
  </si>
  <si>
    <t>Odpadkový koš</t>
  </si>
  <si>
    <t>Jiné požadavky:</t>
  </si>
  <si>
    <t>nejsme plátci DPH.</t>
  </si>
  <si>
    <t>Důležité informace</t>
  </si>
  <si>
    <t>Místo a datum</t>
  </si>
  <si>
    <t>Razítko</t>
  </si>
  <si>
    <t>Podpis statutárního zástupce</t>
  </si>
  <si>
    <t>Pulty plné a prosklené:</t>
  </si>
  <si>
    <t>Výstavní expozice je tvořena systémem Octanorm.</t>
  </si>
  <si>
    <t>Vitríny:</t>
  </si>
  <si>
    <t>A1</t>
  </si>
  <si>
    <t>A2</t>
  </si>
  <si>
    <t>A3</t>
  </si>
  <si>
    <t>B1</t>
  </si>
  <si>
    <t>B2</t>
  </si>
  <si>
    <t>B3</t>
  </si>
  <si>
    <t>Veškeré ceny v objednávce jsou uvedeny bez DPH.</t>
  </si>
  <si>
    <t>POLOŽKY OBJEDNÁVKY</t>
  </si>
  <si>
    <t>REGISTRAČNÍ FORMULÁŘ – OBJEDNÁVKA NA VELETRH</t>
  </si>
  <si>
    <t xml:space="preserve"> Ceny vyplňujte jen jako čísla. </t>
  </si>
  <si>
    <t>IČ:</t>
  </si>
  <si>
    <t>DIČ:</t>
  </si>
  <si>
    <t>Název společnosti:</t>
  </si>
  <si>
    <t>Fakturační adresa:</t>
  </si>
  <si>
    <t>E-mail pro zasílání faktur:</t>
  </si>
  <si>
    <t>Bankovní spojení:</t>
  </si>
  <si>
    <t>Statutární zástupce:</t>
  </si>
  <si>
    <t>E-mail:</t>
  </si>
  <si>
    <t>www:</t>
  </si>
  <si>
    <t>Kontaktní osoba:</t>
  </si>
  <si>
    <t>Telefon:</t>
  </si>
  <si>
    <t>Šířka expozice:</t>
  </si>
  <si>
    <t>Hloubka expozice:</t>
  </si>
  <si>
    <t>Objednáváme místo na výstavní ploše na pozici:</t>
  </si>
  <si>
    <t xml:space="preserve">DALŠÍ VYBAVENÍ </t>
  </si>
  <si>
    <t xml:space="preserve">Stůl (80 x 80 cm) </t>
  </si>
  <si>
    <t>Bistro stolek (vysoký k barové židli)</t>
  </si>
  <si>
    <t>Uzamykatelné shrnovací dveře</t>
  </si>
  <si>
    <t xml:space="preserve">Bodové světlo </t>
  </si>
  <si>
    <t>Věšák na stěnu závěsný</t>
  </si>
  <si>
    <t>Elektrická zásuvka</t>
  </si>
  <si>
    <t>Televize s držákem na stěnu</t>
  </si>
  <si>
    <t>Držák na vlastní TV</t>
  </si>
  <si>
    <t>50×50×250</t>
  </si>
  <si>
    <t>100×50×250</t>
  </si>
  <si>
    <t>100×100×250</t>
  </si>
  <si>
    <t>100×25×250</t>
  </si>
  <si>
    <r>
      <t>m</t>
    </r>
    <r>
      <rPr>
        <b/>
        <vertAlign val="superscript"/>
        <sz val="10"/>
        <rFont val="Calibri"/>
        <family val="2"/>
      </rPr>
      <t>2</t>
    </r>
  </si>
  <si>
    <r>
      <t>Cena/m</t>
    </r>
    <r>
      <rPr>
        <b/>
        <vertAlign val="superscript"/>
        <sz val="8"/>
        <rFont val="Calibri"/>
        <family val="2"/>
      </rPr>
      <t>2</t>
    </r>
  </si>
  <si>
    <r>
      <t>Počet m</t>
    </r>
    <r>
      <rPr>
        <b/>
        <vertAlign val="superscript"/>
        <sz val="8"/>
        <rFont val="Calibri"/>
        <family val="2"/>
      </rPr>
      <t>2</t>
    </r>
  </si>
  <si>
    <r>
      <t>Koberec</t>
    </r>
    <r>
      <rPr>
        <sz val="10"/>
        <rFont val="Calibri"/>
        <family val="2"/>
      </rPr>
      <t xml:space="preserve"> (včetně položení a krycí fólie, barva dle výběru)</t>
    </r>
  </si>
  <si>
    <r>
      <t>Pult plný</t>
    </r>
    <r>
      <rPr>
        <sz val="10"/>
        <rFont val="Calibri"/>
        <family val="2"/>
      </rPr>
      <t xml:space="preserve"> (viz obr. A1,A2*)</t>
    </r>
  </si>
  <si>
    <r>
      <t>Vitrína</t>
    </r>
    <r>
      <rPr>
        <sz val="10"/>
        <rFont val="Calibri"/>
        <family val="2"/>
      </rPr>
      <t xml:space="preserve"> (viz obr. B1-B3*)</t>
    </r>
  </si>
  <si>
    <t xml:space="preserve">Expozice na EDUCA EXPO 10. -12. ŘÍJNA 2024 </t>
  </si>
  <si>
    <t>(uveďte číslo pozice dle mapy výstavního prostoru)</t>
  </si>
  <si>
    <t>Cena za stánek/plochu:</t>
  </si>
  <si>
    <t>Lze přiobjednat položky nad rámec vybaveného výstavního stánku nebo dovybavit samostatnou výstavní plochu.</t>
  </si>
  <si>
    <r>
      <t xml:space="preserve">Pult prosklený </t>
    </r>
    <r>
      <rPr>
        <sz val="10"/>
        <rFont val="Calibri"/>
        <family val="2"/>
      </rPr>
      <t>(viz obr. A3*)</t>
    </r>
  </si>
  <si>
    <t>Detailní informace, co je obsaženo v ceně vybaveného stánku, najdete v níže uvedené příloze.</t>
  </si>
  <si>
    <t>Některé výše uvedené vybavení je možné napevno připojit ke stěnám výstavní expozice (umístění můžete zakreslit v půdorysném návrhu).</t>
  </si>
  <si>
    <t>DALŠÍ ONLINE SLUŽBY lze zakoupit samostatně</t>
  </si>
  <si>
    <r>
      <t xml:space="preserve">Pokud máte individuální požadavky na Vaši expozici, prosíme o vypsání níže. </t>
    </r>
    <r>
      <rPr>
        <i/>
        <sz val="7"/>
        <rFont val="Calibri"/>
        <family val="2"/>
      </rPr>
      <t>(např. atipycké prvky stánku, vlastní rozměrné vybavení, požadavek na el. výkon pro zařízení na stánku atd.)</t>
    </r>
  </si>
  <si>
    <t>GRAFICKÉ POLEPY výstavního stánku</t>
  </si>
  <si>
    <t>Cena atiky:</t>
  </si>
  <si>
    <t>Polep stěny stánku (1 ks panelu)</t>
  </si>
  <si>
    <r>
      <rPr>
        <b/>
        <sz val="10"/>
        <rFont val="Calibri"/>
        <family val="2"/>
      </rPr>
      <t>Korespondenční adresa: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(v případě, že se liší od fakturační)</t>
    </r>
  </si>
  <si>
    <t>Polep přední strany pultu</t>
  </si>
  <si>
    <r>
      <t xml:space="preserve">V případě </t>
    </r>
    <r>
      <rPr>
        <b/>
        <i/>
        <sz val="7"/>
        <rFont val="Calibri"/>
        <family val="2"/>
      </rPr>
      <t>objednání pouze výstavní plochy - PROSÍME NEVYPLŇUJTE</t>
    </r>
    <r>
      <rPr>
        <i/>
        <sz val="7"/>
        <rFont val="Calibri"/>
        <family val="2"/>
      </rPr>
      <t>.</t>
    </r>
  </si>
  <si>
    <t>další strana atiky ČERNÝM TEXTEM</t>
  </si>
  <si>
    <t>Detailní informace o atice najdete níže v příloze.</t>
  </si>
  <si>
    <r>
      <t xml:space="preserve">Každý výstavní stánek má </t>
    </r>
    <r>
      <rPr>
        <b/>
        <i/>
        <sz val="10"/>
        <rFont val="Calibri"/>
        <family val="2"/>
      </rPr>
      <t>atiku = horní označení stánku</t>
    </r>
    <r>
      <rPr>
        <i/>
        <sz val="10"/>
        <rFont val="Calibri"/>
        <family val="2"/>
      </rPr>
      <t>, krerá se polepuje.</t>
    </r>
    <r>
      <rPr>
        <b/>
        <i/>
        <sz val="10"/>
        <rFont val="Calibri"/>
        <family val="2"/>
      </rPr>
      <t xml:space="preserve"> V ceně základního vybavení je polep ČERNÝM TEXTEM jedné strany atiky</t>
    </r>
    <r>
      <rPr>
        <i/>
        <sz val="10"/>
        <rFont val="Calibri"/>
        <family val="2"/>
      </rPr>
      <t>. Pokud si přejete polepit atiku barevně, prosím zaškrtněte níže.</t>
    </r>
  </si>
  <si>
    <r>
      <rPr>
        <sz val="10"/>
        <rFont val="Calibri"/>
        <family val="2"/>
      </rPr>
      <t>označení stánku graficky</t>
    </r>
    <r>
      <rPr>
        <b/>
        <sz val="10"/>
        <rFont val="Calibri"/>
        <family val="2"/>
      </rPr>
      <t xml:space="preserve"> - BAREVNĚ (dle dodané grafiky, např. s logem apod.) 990 Kč/m</t>
    </r>
    <r>
      <rPr>
        <b/>
        <sz val="10"/>
        <rFont val="Calibri"/>
        <family val="2"/>
      </rPr>
      <t>²</t>
    </r>
  </si>
  <si>
    <r>
      <rPr>
        <sz val="10"/>
        <rFont val="Calibri"/>
        <family val="2"/>
      </rPr>
      <t xml:space="preserve">označení stánku </t>
    </r>
    <r>
      <rPr>
        <b/>
        <sz val="10"/>
        <rFont val="Calibri"/>
        <family val="2"/>
      </rPr>
      <t>TEXTEM ČERNÉ BARVY v ceně</t>
    </r>
  </si>
  <si>
    <t>Cena dalšího vybavení:</t>
  </si>
  <si>
    <t>Cena polepů:</t>
  </si>
  <si>
    <t>PR článek (formát A4) publikované na webu veletrhu</t>
  </si>
  <si>
    <t>Samostatný newsletter na kontakty databáze EDUCA</t>
  </si>
  <si>
    <t>billboard v areálu Home Credit Areny na měsíc vč. tisku a výlepu</t>
  </si>
  <si>
    <r>
      <t xml:space="preserve">Propagace na sociálních sítích veletrhu </t>
    </r>
    <r>
      <rPr>
        <i/>
        <sz val="7"/>
        <rFont val="Calibri"/>
        <family val="2"/>
      </rPr>
      <t>(2 příspěvky z toho 1 sponzorovaný)</t>
    </r>
  </si>
  <si>
    <t>Cena online služeb:</t>
  </si>
  <si>
    <t>Cena za inzerci:</t>
  </si>
  <si>
    <t>Bezplatná prezentace v průběhu veletrhu</t>
  </si>
  <si>
    <t>Placená prezentace ve veletržním katalogu</t>
  </si>
  <si>
    <t>PREZENTACE NA VELETRHU</t>
  </si>
  <si>
    <t>multimediální kostka - formou video spotu či loga</t>
  </si>
  <si>
    <t xml:space="preserve"> Ceny vyplňujte jen jako čísla. "Kč" se doplní automaticky.</t>
  </si>
  <si>
    <r>
      <t xml:space="preserve">V případě výběru grafického označení zašlete prosím spolu s přihláškou i podklad pro tisk tohoto označení na atiku (výška atiky je 30 cm, šířka dle šířky výstavní expozice), </t>
    </r>
    <r>
      <rPr>
        <b/>
        <i/>
        <sz val="7"/>
        <rFont val="Calibri"/>
        <family val="2"/>
      </rPr>
      <t>nejpozději však do 13. září 2024.</t>
    </r>
  </si>
  <si>
    <r>
      <t xml:space="preserve">Podklad pro inzerci zašlete prosím v tiskovém PDF s ořezovými značkami ve velikosti A5 spolu s přihláškou nebo nejpozději však </t>
    </r>
    <r>
      <rPr>
        <b/>
        <i/>
        <sz val="7"/>
        <rFont val="Calibri"/>
        <family val="2"/>
      </rPr>
      <t>do 13. září 2024.</t>
    </r>
  </si>
  <si>
    <r>
      <t xml:space="preserve">V případě výběru prezentace na multimediální kostce zašlete prosím video spot nebo logo v křivkách spolu s přihláškou, nejpozději však </t>
    </r>
    <r>
      <rPr>
        <b/>
        <i/>
        <sz val="7"/>
        <rFont val="Calibri"/>
        <family val="2"/>
      </rPr>
      <t>do 30. září 2024.</t>
    </r>
  </si>
  <si>
    <r>
      <t xml:space="preserve">Celková cena </t>
    </r>
    <r>
      <rPr>
        <b/>
        <sz val="10"/>
        <rFont val="Calibri"/>
        <family val="2"/>
      </rPr>
      <t>bez DPH</t>
    </r>
  </si>
  <si>
    <t>V ceně výstavního stánku je zahrnuto:</t>
  </si>
  <si>
    <t>&gt;</t>
  </si>
  <si>
    <r>
      <t>Regál</t>
    </r>
    <r>
      <rPr>
        <sz val="10"/>
        <rFont val="Calibri"/>
        <family val="2"/>
      </rPr>
      <t xml:space="preserve"> </t>
    </r>
  </si>
  <si>
    <r>
      <t>Otevírací doba veletrhu</t>
    </r>
    <r>
      <rPr>
        <sz val="8"/>
        <rFont val="Calibri"/>
        <family val="2"/>
      </rPr>
      <t xml:space="preserve"> je ve čtvrtek a v pátek 9.00 - 18.00 hod. a v sobotu 9.00 - 13.00 hod.</t>
    </r>
  </si>
  <si>
    <t>SOUHLAS SE ZPRACOVÁNÍM OSOBNÍCH ÚDAJŮ</t>
  </si>
  <si>
    <t>Já,</t>
  </si>
  <si>
    <t>e-mail:</t>
  </si>
  <si>
    <t xml:space="preserve"> tímto </t>
  </si>
  <si>
    <r>
      <t xml:space="preserve">společnosti </t>
    </r>
    <r>
      <rPr>
        <b/>
        <sz val="10"/>
        <rFont val="Calibri"/>
        <family val="2"/>
      </rPr>
      <t>SFM Liberec, s.r.o.</t>
    </r>
    <r>
      <rPr>
        <sz val="10"/>
        <rFont val="Calibri"/>
        <family val="2"/>
      </rPr>
      <t>, IČO: 44568118, se sídlem Jeronýmova 570/22, Liberec VII-Horní Růžodol, 460 07 Liberec, zapsaná v rejstříku vedeném Krajským soudem v Ústí nad Labem, v oddílu C, vložka 2155 (dále jen „</t>
    </r>
    <r>
      <rPr>
        <b/>
        <sz val="10"/>
        <rFont val="Calibri"/>
        <family val="2"/>
      </rPr>
      <t>Společnost</t>
    </r>
    <r>
      <rPr>
        <sz val="10"/>
        <rFont val="Calibri"/>
        <family val="2"/>
      </rPr>
      <t>“) uděluji dobrovolný souhlas s níže uvedeným:*</t>
    </r>
  </si>
  <si>
    <t xml:space="preserve">Souhlasím se zasíláním newsletterů Společnosti o veletrhu EDUCA WEEK Liberec.** </t>
  </si>
  <si>
    <t xml:space="preserve">Souhlasím se zasíláním newsletterů Společnosti, týkajících se aktivit konaných Společností v areálu Sport Parku Liberec a Home Credit Aréně (např. program akcí pořádaných Společností). </t>
  </si>
  <si>
    <t>Souhlasím se zasíláním newsletterů obchodních partnerů Společnosti, týkajících se aktivit konaných obchodními partnery Společnosti v areálu Sport Parku Liberec a Home Credit Aréně (např. program akcí pořádaných obchodními partnery).</t>
  </si>
  <si>
    <t>* Na znamení souhlasu zaškrtněte políčko/a, které se Vás týká/jí.</t>
  </si>
  <si>
    <r>
      <t xml:space="preserve">** </t>
    </r>
    <r>
      <rPr>
        <b/>
        <sz val="10"/>
        <rFont val="Calibri"/>
        <family val="2"/>
      </rPr>
      <t>Pokud jste uveden/a jako kontaktní osoba v registračním formuláři na veletrh EDUCA, toto nevyplňujte.</t>
    </r>
    <r>
      <rPr>
        <sz val="10"/>
        <rFont val="Calibri"/>
        <family val="2"/>
      </rPr>
      <t xml:space="preserve"> Newslettery budou na kontaktní e-mail zasílány na základě oprávněného zájmu (pokud nebude jejich zasílání v registračním formuláři odmítnuto). Pokud nejste kontaktní osobou a máte zájem o zasílání obchodních sdělení týkajících se veletrhu EDUCA, budou Vám zasílána pouze, pokud zaškrtnete políčko souhlasu s jejich zasíláním.</t>
    </r>
  </si>
  <si>
    <r>
      <t xml:space="preserve">V případě, že zaškrtnete pouze některé z políček výše, udělíte souhlas se zpracováním Vašich osobních údajů pouze pro účely uvedené u daného políčka. Pro účely uvedené u políček, která nezaškrtnete, nebudou Vaše osobní údaje zpracovány. Tento souhlas je udělován na dobu 2let. Beru na vědomí, že tento souhlas můžu kdykoliv bezplatně odvolat, a to zasláním informace na e-mailovou adresu </t>
    </r>
    <r>
      <rPr>
        <b/>
        <sz val="10"/>
        <rFont val="Calibri"/>
        <family val="2"/>
      </rPr>
      <t>info@educaweek.cz</t>
    </r>
    <r>
      <rPr>
        <sz val="10"/>
        <rFont val="Calibri"/>
        <family val="2"/>
      </rPr>
      <t xml:space="preserve"> nebo způsobem uvedeným v konkrétním obchodním sdělení, které mi bude zasláno na základě tohoto souhlasu, např. kliknutím na odkaz v e-mailu.</t>
    </r>
  </si>
  <si>
    <t>Tento souhlas je udělován ve smyslu nařízení o ochraně fyzických osob v souvislosti se zpracováním osobních údajů a o volném pohybu těchto údajů a o zrušení směrnice 95/46/ES, jakož i ve smyslu právních předpisů upravujících zasílání obchodních sdělení, zejména zákona č. 480/2004 Sb., o některých službách informační společnosti a o změně některých zákonů, ve znění pozdějších předpisů, zákona č. 40/1995 Sb., o regulaci reklamy, ve znění pozdějších předpisů, zákona č. 634/1992 Sb., o ochraně spotřebitele, ve znění pozdějších předpisů, a dalších.</t>
  </si>
  <si>
    <t>Svým podpisem stvrzuji, že jsem se seznámil/a s Informacemi o zpracování osobních údajů dostupnými na adrese</t>
  </si>
  <si>
    <t>https://www.sportparkliberec.cz/osobni-udaje</t>
  </si>
  <si>
    <t>* obrázky vybavení najdete v níže uvedené příloze</t>
  </si>
  <si>
    <t>PŘÍLOHA</t>
  </si>
  <si>
    <t>Informace o výstavním stánku a vybavení</t>
  </si>
  <si>
    <r>
      <t xml:space="preserve">Vyplněnou, orazítkovanou a podepsanou přihlášku zašlete prosím na e-mail: </t>
    </r>
    <r>
      <rPr>
        <b/>
        <sz val="8"/>
        <rFont val="Calibri"/>
        <family val="2"/>
      </rPr>
      <t>berankova@homecreditarena.cz</t>
    </r>
    <r>
      <rPr>
        <sz val="8"/>
        <rFont val="Calibri"/>
        <family val="2"/>
      </rPr>
      <t xml:space="preserve"> nebo na adresu: </t>
    </r>
    <r>
      <rPr>
        <b/>
        <sz val="8"/>
        <rFont val="Calibri"/>
        <family val="2"/>
      </rPr>
      <t>Veronika Beránková, SFM Liberec s.r.o., Jeronýmova 570/22, 460 07 Liberec 7</t>
    </r>
  </si>
  <si>
    <t>EDUCA EXPO 2024 se koná od čtvrtka 10. 10. do soboty 12. 10. 2024 v Home Credit Aréně.</t>
  </si>
  <si>
    <r>
      <t>Akreditace</t>
    </r>
    <r>
      <rPr>
        <sz val="8"/>
        <rFont val="Calibri"/>
        <family val="2"/>
      </rPr>
      <t xml:space="preserve"> bude probíhat ve středu 9. 10. od 12.00 do 20.00 hod. a dále pak ve čtvrtek 10. 10. od 6.00 do 8.30 hod. na infopultu u hlavního vchodu do Home Credit Areny (vstup A, naproti vchodu do bowlingové herny).</t>
    </r>
  </si>
  <si>
    <r>
      <t xml:space="preserve">Termín uzávěrky přihlášek a odevzdání všech grafických podkladů: </t>
    </r>
    <r>
      <rPr>
        <b/>
        <sz val="10"/>
        <rFont val="Calibri"/>
        <family val="2"/>
      </rPr>
      <t xml:space="preserve"> 13. října 2024</t>
    </r>
  </si>
  <si>
    <t>Všeobecné obchodní podmínky účasti vystavovatelů na veletrhu EDUCA EXPO LIBEREC 2024</t>
  </si>
  <si>
    <r>
      <t xml:space="preserve">Žádám, aby na kontaktní e-mail uvedený v Registračním formuláři </t>
    </r>
    <r>
      <rPr>
        <b/>
        <u val="single"/>
        <sz val="9"/>
        <rFont val="Calibri"/>
        <family val="2"/>
      </rPr>
      <t>ne</t>
    </r>
    <r>
      <rPr>
        <b/>
        <sz val="9"/>
        <rFont val="Calibri"/>
        <family val="2"/>
      </rPr>
      <t>byly</t>
    </r>
    <r>
      <rPr>
        <sz val="9"/>
        <rFont val="Calibri"/>
        <family val="2"/>
      </rPr>
      <t xml:space="preserve"> pořadatelem zasílány newslettery o veletrhu EDUCA.</t>
    </r>
  </si>
  <si>
    <r>
      <t>• výstavní plocha pod stánkem 
• obvodové stěny a atika pro označení stánku
• označení stánku (polep atiky) černým textem
• stůl a 4x židle
• pult plný (100x50x110 cm) - u stánků od 9 m</t>
    </r>
    <r>
      <rPr>
        <sz val="8"/>
        <rFont val="Calibri"/>
        <family val="2"/>
      </rPr>
      <t>²</t>
    </r>
    <r>
      <rPr>
        <sz val="8"/>
        <rFont val="Calibri"/>
        <family val="2"/>
      </rPr>
      <t xml:space="preserve"> 
• barová židle - u stánků od 9 m² 
• závěsný věšák na stěnu
• bodové světlo
• odpadkový koš
• elektrická zásuvka (230 V)
• Wi-Fi připojení k internetu (určeno výhradně pro vystavovatele)
• uvedení v seznamu vystavovatelů ve veletržním katalogu EDUCAzín
• možnost prezentace na multimediální kostce formou videa či loga
• možnost prezentace na hl. pódiu v rámci doprovodného programu
• 2 x vstup na konferenci
• vstupy do klidové zóny pro vystavovatele s občerstvením a nápoji
• 20% sleva na ubytování v Hotelu Aréna
• pořadatelská služba a ostraha v prostorách veletrhu
• úklid a odvoz odpadu v prostorách veletrhu</t>
    </r>
  </si>
  <si>
    <t>Rozměry stánku:</t>
  </si>
  <si>
    <t>Vyplňujte pouze ZELENĚ podbarvená pole.</t>
  </si>
  <si>
    <t>vybavený stánek 4 500 Kč/m²</t>
  </si>
  <si>
    <t>samostatná výstavní plocha 3 500 Kč/m²</t>
  </si>
  <si>
    <t>A</t>
  </si>
  <si>
    <r>
      <t>počet stran PLACENÉ INZERCE</t>
    </r>
    <r>
      <rPr>
        <sz val="10"/>
        <rFont val="Calibri"/>
        <family val="2"/>
      </rPr>
      <t xml:space="preserve"> ve veletržním katalogu za</t>
    </r>
    <r>
      <rPr>
        <b/>
        <sz val="10"/>
        <rFont val="Calibri"/>
        <family val="2"/>
      </rPr>
      <t xml:space="preserve"> 8 900 Kč/strana A5</t>
    </r>
  </si>
  <si>
    <t>OBJEDNATEL - firmy</t>
  </si>
  <si>
    <r>
      <t>Každá výstavní expozice je složena z jednotlivých desek (stěn) o rozměrech</t>
    </r>
    <r>
      <rPr>
        <b/>
        <sz val="8"/>
        <rFont val="Calibri"/>
        <family val="2"/>
      </rPr>
      <t xml:space="preserve"> 965</t>
    </r>
    <r>
      <rPr>
        <b/>
        <sz val="8"/>
        <rFont val="Calibri"/>
        <family val="2"/>
      </rPr>
      <t>×2315 mm</t>
    </r>
    <r>
      <rPr>
        <sz val="8"/>
        <rFont val="Calibri"/>
        <family val="2"/>
      </rPr>
      <t xml:space="preserve"> (</t>
    </r>
    <r>
      <rPr>
        <b/>
        <sz val="8"/>
        <rFont val="Calibri"/>
        <family val="2"/>
      </rPr>
      <t>viditelný rozměr desky pro polep je 950×2300 mm</t>
    </r>
    <r>
      <rPr>
        <sz val="8"/>
        <rFont val="Calibri"/>
        <family val="2"/>
      </rPr>
      <t>), případně polovičních desek o rozměru 465×2315 mm (viditelný rozměr desky pro polep je 450×2300 mm).</t>
    </r>
  </si>
  <si>
    <r>
      <t>Na každé výstavní expozici je umístěna</t>
    </r>
    <r>
      <rPr>
        <b/>
        <sz val="8"/>
        <rFont val="Calibri"/>
        <family val="2"/>
      </rPr>
      <t xml:space="preserve"> atika (deska pro označení expozice) vysoká 415 mm (viditelná výška 400 mm)</t>
    </r>
    <r>
      <rPr>
        <sz val="8"/>
        <rFont val="Calibri"/>
        <family val="2"/>
      </rPr>
      <t xml:space="preserve"> a široká podle šířky expozice (u rohové expozice může být i ze 2 nebo ze 3 stran); je možné ji polepit grafikou nebo textem.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</si>
</sst>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7"/>
      <name val="Calibri"/>
      <family val="2"/>
    </font>
    <font>
      <i/>
      <sz val="7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Calibri"/>
      <family val="2"/>
    </font>
    <font>
      <sz val="10"/>
      <color indexed="9"/>
      <name val="Calibri"/>
      <family val="2"/>
    </font>
    <font>
      <sz val="10"/>
      <color indexed="43"/>
      <name val="Calibri"/>
      <family val="2"/>
    </font>
    <font>
      <b/>
      <sz val="11"/>
      <color indexed="43"/>
      <name val="Calibri"/>
      <family val="2"/>
    </font>
    <font>
      <b/>
      <sz val="16"/>
      <name val="Calibri"/>
      <family val="2"/>
    </font>
    <font>
      <i/>
      <sz val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i/>
      <sz val="7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7F789"/>
      <name val="Calibri"/>
      <family val="2"/>
    </font>
    <font>
      <b/>
      <sz val="11"/>
      <color rgb="FFF7F789"/>
      <name val="Calibri"/>
      <family val="2"/>
    </font>
    <font>
      <sz val="8"/>
      <color rgb="FFFF0000"/>
      <name val="Calibri"/>
      <family val="2"/>
    </font>
    <font>
      <i/>
      <sz val="7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78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center"/>
    </xf>
    <xf numFmtId="49" fontId="5" fillId="32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center" wrapText="1"/>
    </xf>
    <xf numFmtId="0" fontId="35" fillId="33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" fontId="35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Border="1" applyAlignment="1">
      <alignment vertical="center" wrapText="1"/>
    </xf>
    <xf numFmtId="49" fontId="67" fillId="34" borderId="0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left" vertical="center"/>
    </xf>
    <xf numFmtId="49" fontId="67" fillId="34" borderId="0" xfId="0" applyNumberFormat="1" applyFont="1" applyFill="1" applyBorder="1" applyAlignment="1">
      <alignment horizontal="left" vertical="center"/>
    </xf>
    <xf numFmtId="49" fontId="68" fillId="34" borderId="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left" vertical="center"/>
    </xf>
    <xf numFmtId="49" fontId="38" fillId="34" borderId="0" xfId="0" applyNumberFormat="1" applyFont="1" applyFill="1" applyBorder="1" applyAlignment="1">
      <alignment horizontal="left" vertical="center" wrapText="1"/>
    </xf>
    <xf numFmtId="49" fontId="38" fillId="34" borderId="0" xfId="0" applyNumberFormat="1" applyFont="1" applyFill="1" applyBorder="1" applyAlignment="1">
      <alignment vertical="center" wrapText="1"/>
    </xf>
    <xf numFmtId="49" fontId="39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0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left" vertical="center"/>
    </xf>
    <xf numFmtId="0" fontId="69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42" fontId="35" fillId="33" borderId="16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 wrapText="1"/>
    </xf>
    <xf numFmtId="42" fontId="5" fillId="34" borderId="0" xfId="0" applyNumberFormat="1" applyFont="1" applyFill="1" applyBorder="1" applyAlignment="1">
      <alignment horizontal="left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2" fontId="35" fillId="33" borderId="13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4" borderId="14" xfId="0" applyNumberFormat="1" applyFont="1" applyFill="1" applyBorder="1" applyAlignment="1">
      <alignment horizontal="left" vertical="center"/>
    </xf>
    <xf numFmtId="42" fontId="35" fillId="34" borderId="16" xfId="0" applyNumberFormat="1" applyFont="1" applyFill="1" applyBorder="1" applyAlignment="1">
      <alignment horizontal="left" vertical="center"/>
    </xf>
    <xf numFmtId="42" fontId="35" fillId="34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70" fillId="33" borderId="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2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42" fontId="4" fillId="34" borderId="13" xfId="0" applyNumberFormat="1" applyFont="1" applyFill="1" applyBorder="1" applyAlignment="1" applyProtection="1">
      <alignment horizontal="left" vertical="center" wrapText="1"/>
      <protection hidden="1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38" fillId="34" borderId="15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49" fontId="5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left" vertical="top" wrapText="1"/>
    </xf>
    <xf numFmtId="0" fontId="5" fillId="34" borderId="0" xfId="0" applyFont="1" applyFill="1" applyAlignment="1">
      <alignment vertical="center"/>
    </xf>
    <xf numFmtId="42" fontId="4" fillId="34" borderId="15" xfId="0" applyNumberFormat="1" applyFont="1" applyFill="1" applyBorder="1" applyAlignment="1" applyProtection="1">
      <alignment horizontal="left" vertical="center" wrapText="1"/>
      <protection hidden="1"/>
    </xf>
    <xf numFmtId="49" fontId="38" fillId="34" borderId="13" xfId="0" applyNumberFormat="1" applyFont="1" applyFill="1" applyBorder="1" applyAlignment="1">
      <alignment vertical="center" wrapText="1"/>
    </xf>
    <xf numFmtId="49" fontId="38" fillId="34" borderId="14" xfId="0" applyNumberFormat="1" applyFont="1" applyFill="1" applyBorder="1" applyAlignment="1">
      <alignment horizontal="left" vertical="center" wrapText="1"/>
    </xf>
    <xf numFmtId="49" fontId="38" fillId="34" borderId="15" xfId="0" applyNumberFormat="1" applyFont="1" applyFill="1" applyBorder="1" applyAlignment="1">
      <alignment vertical="center" wrapText="1"/>
    </xf>
    <xf numFmtId="49" fontId="38" fillId="34" borderId="16" xfId="0" applyNumberFormat="1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49" fontId="4" fillId="33" borderId="21" xfId="0" applyNumberFormat="1" applyFont="1" applyFill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0" fontId="10" fillId="34" borderId="19" xfId="0" applyFont="1" applyFill="1" applyBorder="1" applyAlignment="1">
      <alignment vertical="center" wrapText="1"/>
    </xf>
    <xf numFmtId="49" fontId="4" fillId="33" borderId="22" xfId="0" applyNumberFormat="1" applyFont="1" applyFill="1" applyBorder="1" applyAlignment="1">
      <alignment vertical="center" wrapText="1"/>
    </xf>
    <xf numFmtId="49" fontId="71" fillId="33" borderId="0" xfId="0" applyNumberFormat="1" applyFont="1" applyFill="1" applyBorder="1" applyAlignment="1">
      <alignment horizontal="left" vertical="center" wrapText="1"/>
    </xf>
    <xf numFmtId="49" fontId="71" fillId="33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49" fontId="5" fillId="34" borderId="21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/>
    </xf>
    <xf numFmtId="49" fontId="5" fillId="33" borderId="24" xfId="0" applyNumberFormat="1" applyFont="1" applyFill="1" applyBorder="1" applyAlignment="1">
      <alignment vertical="center" wrapText="1"/>
    </xf>
    <xf numFmtId="49" fontId="38" fillId="34" borderId="0" xfId="0" applyNumberFormat="1" applyFont="1" applyFill="1" applyBorder="1" applyAlignment="1">
      <alignment horizontal="left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67" fillId="0" borderId="0" xfId="0" applyNumberFormat="1" applyFont="1" applyFill="1" applyBorder="1" applyAlignment="1">
      <alignment horizontal="left" vertical="center"/>
    </xf>
    <xf numFmtId="49" fontId="5" fillId="35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35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2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4" fillId="33" borderId="29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9" fontId="38" fillId="32" borderId="0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>
      <alignment horizontal="left" vertical="center" wrapText="1"/>
    </xf>
    <xf numFmtId="49" fontId="5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48" fillId="33" borderId="0" xfId="0" applyNumberFormat="1" applyFont="1" applyFill="1" applyBorder="1" applyAlignment="1">
      <alignment horizontal="left" wrapText="1"/>
    </xf>
    <xf numFmtId="49" fontId="48" fillId="33" borderId="11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left" vertical="top" wrapText="1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right" vertical="center" wrapText="1"/>
    </xf>
    <xf numFmtId="0" fontId="40" fillId="33" borderId="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42" fontId="5" fillId="33" borderId="17" xfId="0" applyNumberFormat="1" applyFont="1" applyFill="1" applyBorder="1" applyAlignment="1">
      <alignment horizontal="left" vertical="center" wrapText="1"/>
    </xf>
    <xf numFmtId="42" fontId="5" fillId="33" borderId="20" xfId="0" applyNumberFormat="1" applyFont="1" applyFill="1" applyBorder="1" applyAlignment="1">
      <alignment horizontal="left" vertical="center" wrapText="1"/>
    </xf>
    <xf numFmtId="42" fontId="5" fillId="33" borderId="18" xfId="0" applyNumberFormat="1" applyFont="1" applyFill="1" applyBorder="1" applyAlignment="1">
      <alignment horizontal="left" vertical="center" wrapText="1"/>
    </xf>
    <xf numFmtId="42" fontId="4" fillId="32" borderId="17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20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28" xfId="0" applyNumberFormat="1" applyFont="1" applyFill="1" applyBorder="1" applyAlignment="1" applyProtection="1">
      <alignment horizontal="left" vertical="center" wrapText="1"/>
      <protection hidden="1"/>
    </xf>
    <xf numFmtId="49" fontId="45" fillId="36" borderId="34" xfId="0" applyNumberFormat="1" applyFont="1" applyFill="1" applyBorder="1" applyAlignment="1">
      <alignment horizontal="left" vertical="center"/>
    </xf>
    <xf numFmtId="49" fontId="45" fillId="36" borderId="35" xfId="0" applyNumberFormat="1" applyFont="1" applyFill="1" applyBorder="1" applyAlignment="1">
      <alignment horizontal="left" vertical="center"/>
    </xf>
    <xf numFmtId="49" fontId="45" fillId="36" borderId="36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center" vertical="center"/>
    </xf>
    <xf numFmtId="49" fontId="5" fillId="35" borderId="17" xfId="0" applyNumberFormat="1" applyFont="1" applyFill="1" applyBorder="1" applyAlignment="1" applyProtection="1">
      <alignment horizontal="center" vertical="center" shrinkToFit="1"/>
      <protection hidden="1" locked="0"/>
    </xf>
    <xf numFmtId="49" fontId="5" fillId="35" borderId="20" xfId="0" applyNumberFormat="1" applyFont="1" applyFill="1" applyBorder="1" applyAlignment="1" applyProtection="1">
      <alignment horizontal="center" vertical="center" shrinkToFit="1"/>
      <protection hidden="1" locked="0"/>
    </xf>
    <xf numFmtId="49" fontId="5" fillId="35" borderId="18" xfId="0" applyNumberFormat="1" applyFont="1" applyFill="1" applyBorder="1" applyAlignment="1" applyProtection="1">
      <alignment horizontal="center" vertical="center" shrinkToFit="1"/>
      <protection hidden="1" locked="0"/>
    </xf>
    <xf numFmtId="0" fontId="40" fillId="33" borderId="37" xfId="0" applyNumberFormat="1" applyFont="1" applyFill="1" applyBorder="1" applyAlignment="1">
      <alignment horizontal="right" vertical="center" wrapText="1"/>
    </xf>
    <xf numFmtId="0" fontId="40" fillId="33" borderId="19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49" fontId="38" fillId="34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right" wrapText="1"/>
    </xf>
    <xf numFmtId="49" fontId="5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4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5" fillId="35" borderId="23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32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24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0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11" xfId="0" applyNumberFormat="1" applyFont="1" applyFill="1" applyBorder="1" applyAlignment="1" applyProtection="1">
      <alignment horizontal="left" vertical="top" shrinkToFit="1"/>
      <protection locked="0"/>
    </xf>
    <xf numFmtId="0" fontId="5" fillId="35" borderId="21" xfId="0" applyFont="1" applyFill="1" applyBorder="1" applyAlignment="1" applyProtection="1">
      <alignment horizontal="left" vertical="top" shrinkToFit="1"/>
      <protection locked="0"/>
    </xf>
    <xf numFmtId="0" fontId="5" fillId="35" borderId="19" xfId="0" applyFont="1" applyFill="1" applyBorder="1" applyAlignment="1" applyProtection="1">
      <alignment horizontal="left" vertical="top" shrinkToFit="1"/>
      <protection locked="0"/>
    </xf>
    <xf numFmtId="0" fontId="5" fillId="35" borderId="22" xfId="0" applyFont="1" applyFill="1" applyBorder="1" applyAlignment="1" applyProtection="1">
      <alignment horizontal="left" vertical="top" shrinkToFit="1"/>
      <protection locked="0"/>
    </xf>
    <xf numFmtId="49" fontId="7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42" fontId="4" fillId="32" borderId="17" xfId="0" applyNumberFormat="1" applyFont="1" applyFill="1" applyBorder="1" applyAlignment="1">
      <alignment horizontal="left" vertical="center" wrapText="1"/>
    </xf>
    <xf numFmtId="42" fontId="4" fillId="32" borderId="20" xfId="0" applyNumberFormat="1" applyFont="1" applyFill="1" applyBorder="1" applyAlignment="1">
      <alignment horizontal="left" vertical="center" wrapText="1"/>
    </xf>
    <xf numFmtId="42" fontId="4" fillId="32" borderId="28" xfId="0" applyNumberFormat="1" applyFont="1" applyFill="1" applyBorder="1" applyAlignment="1">
      <alignment horizontal="left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2" fontId="4" fillId="32" borderId="38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30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39" xfId="0" applyNumberFormat="1" applyFont="1" applyFill="1" applyBorder="1" applyAlignment="1" applyProtection="1">
      <alignment horizontal="left" vertical="center" wrapText="1"/>
      <protection hidden="1"/>
    </xf>
    <xf numFmtId="0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>
      <alignment horizontal="right" vertical="center" wrapText="1"/>
    </xf>
    <xf numFmtId="0" fontId="40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1" fontId="5" fillId="35" borderId="40" xfId="0" applyNumberFormat="1" applyFont="1" applyFill="1" applyBorder="1" applyAlignment="1" applyProtection="1">
      <alignment horizontal="center" vertical="center" wrapText="1"/>
      <protection locked="0"/>
    </xf>
    <xf numFmtId="42" fontId="4" fillId="32" borderId="40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40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42" fontId="5" fillId="33" borderId="40" xfId="0" applyNumberFormat="1" applyFont="1" applyFill="1" applyBorder="1" applyAlignment="1">
      <alignment horizontal="left" vertical="center" wrapText="1"/>
    </xf>
    <xf numFmtId="49" fontId="38" fillId="34" borderId="12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47" fillId="34" borderId="0" xfId="0" applyNumberFormat="1" applyFont="1" applyFill="1" applyBorder="1" applyAlignment="1">
      <alignment horizontal="left" vertical="center" wrapText="1"/>
    </xf>
    <xf numFmtId="49" fontId="38" fillId="34" borderId="0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top" wrapText="1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6" fillId="34" borderId="0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left" vertical="top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left" vertical="top"/>
    </xf>
    <xf numFmtId="49" fontId="4" fillId="34" borderId="29" xfId="0" applyNumberFormat="1" applyFont="1" applyFill="1" applyBorder="1" applyAlignment="1">
      <alignment horizontal="left" vertical="center" wrapText="1"/>
    </xf>
    <xf numFmtId="49" fontId="4" fillId="34" borderId="20" xfId="0" applyNumberFormat="1" applyFont="1" applyFill="1" applyBorder="1" applyAlignment="1">
      <alignment horizontal="left" vertical="center" wrapText="1"/>
    </xf>
    <xf numFmtId="49" fontId="4" fillId="34" borderId="28" xfId="0" applyNumberFormat="1" applyFont="1" applyFill="1" applyBorder="1" applyAlignment="1">
      <alignment horizontal="left" vertical="center" wrapText="1"/>
    </xf>
    <xf numFmtId="49" fontId="4" fillId="33" borderId="42" xfId="0" applyNumberFormat="1" applyFont="1" applyFill="1" applyBorder="1" applyAlignment="1">
      <alignment horizontal="left" vertical="center" wrapText="1"/>
    </xf>
    <xf numFmtId="49" fontId="4" fillId="33" borderId="40" xfId="0" applyNumberFormat="1" applyFont="1" applyFill="1" applyBorder="1" applyAlignment="1">
      <alignment horizontal="left" vertical="center" wrapText="1"/>
    </xf>
    <xf numFmtId="0" fontId="40" fillId="33" borderId="29" xfId="0" applyNumberFormat="1" applyFont="1" applyFill="1" applyBorder="1" applyAlignment="1">
      <alignment horizontal="right" vertical="center" wrapText="1"/>
    </xf>
    <xf numFmtId="0" fontId="40" fillId="33" borderId="20" xfId="0" applyNumberFormat="1" applyFont="1" applyFill="1" applyBorder="1" applyAlignment="1">
      <alignment horizontal="right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left" vertical="center" wrapText="1"/>
    </xf>
    <xf numFmtId="49" fontId="4" fillId="33" borderId="43" xfId="0" applyNumberFormat="1" applyFont="1" applyFill="1" applyBorder="1" applyAlignment="1">
      <alignment horizontal="left" vertical="center" wrapText="1"/>
    </xf>
    <xf numFmtId="49" fontId="5" fillId="35" borderId="44" xfId="0" applyNumberFormat="1" applyFont="1" applyFill="1" applyBorder="1" applyAlignment="1" applyProtection="1">
      <alignment horizontal="left" vertical="center" shrinkToFit="1"/>
      <protection hidden="1" locked="0"/>
    </xf>
    <xf numFmtId="49" fontId="5" fillId="35" borderId="35" xfId="0" applyNumberFormat="1" applyFont="1" applyFill="1" applyBorder="1" applyAlignment="1" applyProtection="1">
      <alignment horizontal="left" vertical="center" shrinkToFit="1"/>
      <protection hidden="1" locked="0"/>
    </xf>
    <xf numFmtId="49" fontId="5" fillId="35" borderId="36" xfId="0" applyNumberFormat="1" applyFont="1" applyFill="1" applyBorder="1" applyAlignment="1" applyProtection="1">
      <alignment horizontal="left" vertical="center" shrinkToFit="1"/>
      <protection hidden="1" locked="0"/>
    </xf>
    <xf numFmtId="49" fontId="2" fillId="35" borderId="17" xfId="36" applyNumberFormat="1" applyFill="1" applyBorder="1" applyAlignment="1" applyProtection="1">
      <alignment horizontal="left" vertical="center" shrinkToFit="1"/>
      <protection locked="0"/>
    </xf>
    <xf numFmtId="49" fontId="2" fillId="35" borderId="20" xfId="36" applyNumberFormat="1" applyFill="1" applyBorder="1" applyAlignment="1" applyProtection="1">
      <alignment horizontal="left" vertical="center" shrinkToFit="1"/>
      <protection locked="0"/>
    </xf>
    <xf numFmtId="49" fontId="2" fillId="35" borderId="28" xfId="36" applyNumberFormat="1" applyFill="1" applyBorder="1" applyAlignment="1" applyProtection="1">
      <alignment horizontal="left" vertical="center" shrinkToFit="1"/>
      <protection locked="0"/>
    </xf>
    <xf numFmtId="49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49" fillId="35" borderId="17" xfId="0" applyNumberFormat="1" applyFont="1" applyFill="1" applyBorder="1" applyAlignment="1">
      <alignment horizontal="center" vertical="center" wrapText="1"/>
    </xf>
    <xf numFmtId="49" fontId="49" fillId="35" borderId="20" xfId="0" applyNumberFormat="1" applyFont="1" applyFill="1" applyBorder="1" applyAlignment="1">
      <alignment horizontal="center" vertical="center" wrapText="1"/>
    </xf>
    <xf numFmtId="49" fontId="49" fillId="35" borderId="18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1" fontId="4" fillId="32" borderId="17" xfId="0" applyNumberFormat="1" applyFont="1" applyFill="1" applyBorder="1" applyAlignment="1" applyProtection="1">
      <alignment horizontal="center" vertical="center" wrapText="1"/>
      <protection hidden="1"/>
    </xf>
    <xf numFmtId="1" fontId="4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32" borderId="18" xfId="0" applyNumberFormat="1" applyFont="1" applyFill="1" applyBorder="1" applyAlignment="1" applyProtection="1">
      <alignment horizontal="center" vertical="center" wrapText="1"/>
      <protection hidden="1"/>
    </xf>
    <xf numFmtId="49" fontId="9" fillId="33" borderId="45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34" borderId="0" xfId="36" applyNumberFormat="1" applyFill="1" applyAlignment="1" applyProtection="1">
      <alignment horizontal="left" vertical="top" wrapText="1"/>
      <protection/>
    </xf>
    <xf numFmtId="49" fontId="5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10" fillId="33" borderId="46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49" fontId="44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49" fontId="10" fillId="33" borderId="32" xfId="0" applyNumberFormat="1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49" fontId="14" fillId="34" borderId="0" xfId="0" applyNumberFormat="1" applyFont="1" applyFill="1" applyAlignment="1">
      <alignment horizontal="left" vertical="top" wrapText="1"/>
    </xf>
    <xf numFmtId="0" fontId="40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0</xdr:colOff>
      <xdr:row>328</xdr:row>
      <xdr:rowOff>85725</xdr:rowOff>
    </xdr:from>
    <xdr:to>
      <xdr:col>118</xdr:col>
      <xdr:colOff>19050</xdr:colOff>
      <xdr:row>333</xdr:row>
      <xdr:rowOff>161925</xdr:rowOff>
    </xdr:to>
    <xdr:pic>
      <xdr:nvPicPr>
        <xdr:cNvPr id="1" name="Picture 3" descr="Pul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574030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9525</xdr:colOff>
      <xdr:row>336</xdr:row>
      <xdr:rowOff>85725</xdr:rowOff>
    </xdr:from>
    <xdr:to>
      <xdr:col>118</xdr:col>
      <xdr:colOff>9525</xdr:colOff>
      <xdr:row>341</xdr:row>
      <xdr:rowOff>161925</xdr:rowOff>
    </xdr:to>
    <xdr:pic>
      <xdr:nvPicPr>
        <xdr:cNvPr id="2" name="Picture 5" descr="Vitri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570357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47625</xdr:colOff>
      <xdr:row>327</xdr:row>
      <xdr:rowOff>57150</xdr:rowOff>
    </xdr:from>
    <xdr:to>
      <xdr:col>82</xdr:col>
      <xdr:colOff>0</xdr:colOff>
      <xdr:row>335</xdr:row>
      <xdr:rowOff>9525</xdr:rowOff>
    </xdr:to>
    <xdr:pic>
      <xdr:nvPicPr>
        <xdr:cNvPr id="3" name="Picture 7" descr="výstavní expozice_m - nákres (2008_10_30-11_01_Educa 2008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55654575"/>
          <a:ext cx="147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19050</xdr:rowOff>
    </xdr:from>
    <xdr:to>
      <xdr:col>31</xdr:col>
      <xdr:colOff>28575</xdr:colOff>
      <xdr:row>8</xdr:row>
      <xdr:rowOff>123825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rcRect t="18273" b="16412"/>
        <a:stretch>
          <a:fillRect/>
        </a:stretch>
      </xdr:blipFill>
      <xdr:spPr>
        <a:xfrm>
          <a:off x="133350" y="19050"/>
          <a:ext cx="1371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140</xdr:row>
      <xdr:rowOff>95250</xdr:rowOff>
    </xdr:from>
    <xdr:to>
      <xdr:col>120</xdr:col>
      <xdr:colOff>0</xdr:colOff>
      <xdr:row>194</xdr:row>
      <xdr:rowOff>47625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2631400"/>
          <a:ext cx="5686425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133350</xdr:rowOff>
    </xdr:from>
    <xdr:to>
      <xdr:col>120</xdr:col>
      <xdr:colOff>0</xdr:colOff>
      <xdr:row>253</xdr:row>
      <xdr:rowOff>123825</xdr:rowOff>
    </xdr:to>
    <xdr:pic>
      <xdr:nvPicPr>
        <xdr:cNvPr id="6" name="Obrázek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31813500"/>
          <a:ext cx="567690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259</xdr:row>
      <xdr:rowOff>95250</xdr:rowOff>
    </xdr:from>
    <xdr:to>
      <xdr:col>120</xdr:col>
      <xdr:colOff>0</xdr:colOff>
      <xdr:row>275</xdr:row>
      <xdr:rowOff>76200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40767000"/>
          <a:ext cx="56864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parkliberec.cz/osobni-udaje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9"/>
  <sheetViews>
    <sheetView showGridLines="0" tabSelected="1" view="pageLayout" showRuler="0" zoomScale="120" zoomScaleSheetLayoutView="100" zoomScalePageLayoutView="120" workbookViewId="0" topLeftCell="A1">
      <selection activeCell="AC15" sqref="AC15:DO15"/>
    </sheetView>
  </sheetViews>
  <sheetFormatPr defaultColWidth="9.140625" defaultRowHeight="12.75"/>
  <cols>
    <col min="1" max="120" width="0.71875" style="1" customWidth="1"/>
    <col min="121" max="121" width="9.140625" style="1" customWidth="1"/>
    <col min="122" max="161" width="9.140625" style="6" customWidth="1"/>
    <col min="162" max="16384" width="9.140625" style="1" customWidth="1"/>
  </cols>
  <sheetData>
    <row r="1" spans="1:120" ht="3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</row>
    <row r="2" spans="1:120" ht="1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</row>
    <row r="3" spans="1:120" ht="1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</row>
    <row r="4" spans="1:120" ht="3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</row>
    <row r="5" spans="1:120" ht="6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</row>
    <row r="6" spans="1:120" ht="15" customHeight="1" hidden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</row>
    <row r="7" spans="1:120" ht="15" customHeight="1" hidden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</row>
    <row r="8" spans="1:120" ht="22.5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</row>
    <row r="9" spans="1:121" ht="18.75" customHeight="1">
      <c r="A9" s="2"/>
      <c r="B9" s="129" t="s">
        <v>35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2"/>
      <c r="DQ9" s="6"/>
    </row>
    <row r="10" spans="1:120" ht="3.75" customHeight="1">
      <c r="A10" s="3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3"/>
    </row>
    <row r="11" spans="1:120" ht="9.75" customHeight="1">
      <c r="A11" s="3"/>
      <c r="B11" s="272" t="s">
        <v>136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3" t="s">
        <v>3</v>
      </c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4"/>
      <c r="DL11" s="269" t="s">
        <v>2</v>
      </c>
      <c r="DM11" s="270"/>
      <c r="DN11" s="270"/>
      <c r="DO11" s="271"/>
      <c r="DP11" s="3"/>
    </row>
    <row r="12" spans="1:120" ht="9.7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175" t="s">
        <v>102</v>
      </c>
      <c r="BJ12" s="175"/>
      <c r="BK12" s="175"/>
      <c r="BL12" s="175"/>
      <c r="BM12" s="175"/>
      <c r="BN12" s="175"/>
      <c r="BO12" s="175"/>
      <c r="BP12" s="175"/>
      <c r="BQ12" s="175"/>
      <c r="BR12" s="175" t="s">
        <v>36</v>
      </c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5"/>
      <c r="DL12" s="5"/>
      <c r="DM12" s="5"/>
      <c r="DN12" s="5"/>
      <c r="DO12" s="5"/>
      <c r="DP12" s="6"/>
    </row>
    <row r="13" spans="2:161" s="19" customFormat="1" ht="18" customHeight="1">
      <c r="B13" s="176" t="s">
        <v>141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</row>
    <row r="14" spans="2:161" s="20" customFormat="1" ht="4.5" customHeight="1" thickBo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</row>
    <row r="15" spans="1:120" ht="15" customHeight="1">
      <c r="A15" s="3"/>
      <c r="B15" s="257" t="s">
        <v>39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9"/>
      <c r="AC15" s="260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2"/>
      <c r="DP15" s="3"/>
    </row>
    <row r="16" spans="1:120" ht="15" customHeight="1">
      <c r="A16" s="3"/>
      <c r="B16" s="126" t="s">
        <v>40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20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2"/>
      <c r="DP16" s="3"/>
    </row>
    <row r="17" spans="1:120" ht="47.25" customHeight="1">
      <c r="A17" s="3"/>
      <c r="B17" s="123" t="s">
        <v>82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5"/>
      <c r="AC17" s="120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2"/>
      <c r="DP17" s="3"/>
    </row>
    <row r="18" spans="1:120" ht="15" customHeight="1">
      <c r="A18" s="3"/>
      <c r="B18" s="126" t="s">
        <v>37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8"/>
      <c r="AC18" s="120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34"/>
      <c r="BM18" s="135" t="s">
        <v>38</v>
      </c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7"/>
      <c r="CF18" s="120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2"/>
      <c r="DP18" s="3"/>
    </row>
    <row r="19" spans="1:120" ht="29.25" customHeight="1">
      <c r="A19" s="3"/>
      <c r="B19" s="126" t="s">
        <v>41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130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78"/>
      <c r="BM19" s="133" t="s">
        <v>42</v>
      </c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0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2"/>
      <c r="DP19" s="3"/>
    </row>
    <row r="20" spans="1:120" ht="15" customHeight="1">
      <c r="A20" s="3"/>
      <c r="B20" s="126" t="s">
        <v>43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8"/>
      <c r="AC20" s="120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34"/>
      <c r="BM20" s="133" t="s">
        <v>44</v>
      </c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5"/>
      <c r="DP20" s="3"/>
    </row>
    <row r="21" spans="1:120" ht="15" customHeight="1">
      <c r="A21" s="3"/>
      <c r="B21" s="126" t="s">
        <v>45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  <c r="AC21" s="120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2"/>
      <c r="DP21" s="3"/>
    </row>
    <row r="22" spans="1:120" ht="15" customHeight="1">
      <c r="A22" s="3"/>
      <c r="B22" s="126" t="s">
        <v>46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30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2"/>
      <c r="DP22" s="3"/>
    </row>
    <row r="23" spans="1:120" ht="15" customHeight="1">
      <c r="A23" s="3"/>
      <c r="B23" s="126" t="s">
        <v>47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20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34"/>
      <c r="BM23" s="133" t="s">
        <v>44</v>
      </c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8"/>
      <c r="CF23" s="120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2"/>
      <c r="DP23" s="3"/>
    </row>
    <row r="24" spans="1:120" ht="3.75" customHeight="1">
      <c r="A24" s="3"/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50"/>
      <c r="DP24" s="3"/>
    </row>
    <row r="25" spans="1:120" ht="15" customHeight="1">
      <c r="A25" s="3"/>
      <c r="B25" s="22"/>
      <c r="C25" s="141"/>
      <c r="D25" s="142"/>
      <c r="E25" s="142"/>
      <c r="F25" s="143"/>
      <c r="G25" s="8"/>
      <c r="H25" s="274" t="s">
        <v>0</v>
      </c>
      <c r="I25" s="274"/>
      <c r="J25" s="274"/>
      <c r="K25" s="274"/>
      <c r="L25" s="274"/>
      <c r="M25" s="274"/>
      <c r="N25" s="274"/>
      <c r="O25" s="274"/>
      <c r="P25" s="211" t="s">
        <v>1</v>
      </c>
      <c r="Q25" s="211"/>
      <c r="R25" s="8"/>
      <c r="S25" s="141"/>
      <c r="T25" s="142"/>
      <c r="U25" s="142"/>
      <c r="V25" s="143"/>
      <c r="W25" s="8"/>
      <c r="X25" s="211" t="s">
        <v>19</v>
      </c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15"/>
      <c r="AY25" s="179">
        <f>IF(AND(C25="",S25=""),"",IF(AND(C25="x",S25=""),"",IF(AND(C25="",S25="x"),"",IF(AND(C25&lt;&gt;"",S25&lt;&gt;""),"Zaškrtněte pouze jednu možnost!","Pro zaškrtnutí vepište písmeno x!"))))</f>
      </c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23"/>
      <c r="DP25" s="3"/>
    </row>
    <row r="26" spans="1:120" ht="3.75" customHeight="1" thickBot="1">
      <c r="A26" s="3"/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6"/>
      <c r="DP26" s="3"/>
    </row>
    <row r="27" spans="1:120" ht="10.5" customHeight="1">
      <c r="A27" s="3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3"/>
    </row>
    <row r="28" spans="1:120" ht="18.75" customHeight="1">
      <c r="A28" s="3"/>
      <c r="B28" s="176" t="s">
        <v>34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7" t="s">
        <v>33</v>
      </c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25"/>
      <c r="DP28" s="3"/>
    </row>
    <row r="29" spans="1:120" ht="4.5" customHeight="1" thickBot="1">
      <c r="A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3"/>
    </row>
    <row r="30" spans="1:120" ht="15" customHeight="1">
      <c r="A30" s="3"/>
      <c r="B30" s="166" t="s">
        <v>70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8"/>
      <c r="DP30" s="3"/>
    </row>
    <row r="31" spans="1:120" ht="4.5" customHeight="1">
      <c r="A31" s="3"/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50"/>
      <c r="DP31" s="3"/>
    </row>
    <row r="32" spans="1:120" ht="15" customHeight="1">
      <c r="A32" s="3"/>
      <c r="B32" s="22"/>
      <c r="C32" s="140" t="s">
        <v>50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38" t="s">
        <v>139</v>
      </c>
      <c r="BK32" s="138"/>
      <c r="BL32" s="139"/>
      <c r="BM32" s="141"/>
      <c r="BN32" s="142"/>
      <c r="BO32" s="142"/>
      <c r="BP32" s="143"/>
      <c r="BQ32" s="10"/>
      <c r="BR32" s="10"/>
      <c r="BS32" s="144" t="s">
        <v>71</v>
      </c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0"/>
      <c r="DO32" s="23"/>
      <c r="DP32" s="3"/>
    </row>
    <row r="33" spans="1:120" ht="3.75" customHeight="1">
      <c r="A33" s="3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6"/>
      <c r="DP33" s="3"/>
    </row>
    <row r="34" spans="1:120" ht="16.5" customHeight="1">
      <c r="A34" s="3"/>
      <c r="B34" s="22"/>
      <c r="C34" s="211" t="s">
        <v>48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8"/>
      <c r="AN34" s="157"/>
      <c r="AO34" s="158"/>
      <c r="AP34" s="158"/>
      <c r="AQ34" s="159"/>
      <c r="AR34" s="11">
        <f>IF(AN34="","",ISNUMBER(AN34))</f>
      </c>
      <c r="AS34" s="211" t="s">
        <v>5</v>
      </c>
      <c r="AT34" s="211"/>
      <c r="AU34" s="211"/>
      <c r="AV34" s="211"/>
      <c r="AW34" s="211"/>
      <c r="AX34" s="153">
        <f>IF(AR34=FALSE,"Šířku expozice zadejte číslem!",IF(AR36=FALSE,"Hloubku expozice zadejte číslem!",IF(AND(BM34&lt;&gt;"",BM34&lt;&gt;"x"),"Pro zaškrtnutí vepište písmeno x!",IF(AND(BM36&lt;&gt;"",BM36&lt;&gt;"x"),"Pro zaškrtnutí vepište písmeno x!",""))))</f>
      </c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30"/>
      <c r="BL34" s="8"/>
      <c r="BM34" s="141"/>
      <c r="BN34" s="142"/>
      <c r="BO34" s="142"/>
      <c r="BP34" s="143"/>
      <c r="BQ34" s="8"/>
      <c r="BR34" s="298" t="s">
        <v>137</v>
      </c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44">
        <v>4500</v>
      </c>
      <c r="DP34" s="8"/>
    </row>
    <row r="35" spans="1:120" ht="3.75" customHeight="1">
      <c r="A35" s="3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30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6"/>
      <c r="DP35" s="8"/>
    </row>
    <row r="36" spans="1:120" ht="16.5" customHeight="1">
      <c r="A36" s="3"/>
      <c r="B36" s="22"/>
      <c r="C36" s="211" t="s">
        <v>49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8"/>
      <c r="AN36" s="157"/>
      <c r="AO36" s="158"/>
      <c r="AP36" s="158"/>
      <c r="AQ36" s="159"/>
      <c r="AR36" s="11">
        <f>IF(AN36="","",ISNUMBER(AN36))</f>
      </c>
      <c r="AS36" s="211" t="s">
        <v>5</v>
      </c>
      <c r="AT36" s="211"/>
      <c r="AU36" s="211"/>
      <c r="AV36" s="211"/>
      <c r="AW36" s="211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30"/>
      <c r="BL36" s="8"/>
      <c r="BM36" s="141"/>
      <c r="BN36" s="142"/>
      <c r="BO36" s="142"/>
      <c r="BP36" s="143"/>
      <c r="BQ36" s="8"/>
      <c r="BR36" s="298" t="s">
        <v>138</v>
      </c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44">
        <v>3500</v>
      </c>
      <c r="DP36" s="8"/>
    </row>
    <row r="37" spans="1:120" ht="7.5" customHeight="1" thickBot="1">
      <c r="A37" s="3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30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6"/>
      <c r="DP37" s="3"/>
    </row>
    <row r="38" spans="1:120" ht="15" customHeight="1" thickBot="1">
      <c r="A38" s="3"/>
      <c r="B38" s="22"/>
      <c r="C38" s="211" t="s">
        <v>4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8"/>
      <c r="AN38" s="275">
        <f>IF(AN34*AN36=0,"",AN34*AN36)</f>
      </c>
      <c r="AO38" s="276"/>
      <c r="AP38" s="276"/>
      <c r="AQ38" s="277"/>
      <c r="AR38" s="8"/>
      <c r="AS38" s="211" t="s">
        <v>64</v>
      </c>
      <c r="AT38" s="211"/>
      <c r="AU38" s="211"/>
      <c r="AV38" s="211"/>
      <c r="AW38" s="211"/>
      <c r="AX38" s="30"/>
      <c r="AY38" s="30"/>
      <c r="AZ38" s="30"/>
      <c r="BA38" s="30"/>
      <c r="BB38" s="30"/>
      <c r="BC38" s="298" t="s">
        <v>72</v>
      </c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8"/>
      <c r="CG38" s="201">
        <f>IF(AN38="","",IF(AND(BM34="",BM36="x"),AN38*DO36,AN38*DO34))</f>
      </c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3"/>
      <c r="DO38" s="23"/>
      <c r="DP38" s="3"/>
    </row>
    <row r="39" spans="1:120" ht="3.75" customHeight="1">
      <c r="A39" s="3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6"/>
      <c r="DP39" s="3"/>
    </row>
    <row r="40" spans="1:120" ht="12" customHeight="1" thickBot="1">
      <c r="A40" s="3"/>
      <c r="B40" s="33"/>
      <c r="C40" s="151" t="s">
        <v>75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34"/>
      <c r="DN40" s="35"/>
      <c r="DO40" s="58"/>
      <c r="DP40" s="3"/>
    </row>
    <row r="41" spans="1:161" s="38" customFormat="1" ht="10.5" customHeight="1" thickBot="1">
      <c r="A41" s="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</row>
    <row r="42" spans="1:120" ht="15" customHeight="1">
      <c r="A42" s="3"/>
      <c r="B42" s="166" t="s">
        <v>51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8"/>
      <c r="DP42" s="3"/>
    </row>
    <row r="43" spans="1:120" ht="4.5" customHeight="1">
      <c r="A43" s="3"/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50"/>
      <c r="DP43" s="3"/>
    </row>
    <row r="44" spans="1:120" ht="24.75" customHeight="1">
      <c r="A44" s="3"/>
      <c r="B44" s="42"/>
      <c r="C44" s="145" t="s">
        <v>73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6"/>
      <c r="DP44" s="3"/>
    </row>
    <row r="45" spans="1:120" ht="12" customHeight="1">
      <c r="A45" s="3"/>
      <c r="B45" s="173">
        <f>IF(OR(AND(CO46&lt;&gt;"",ISNUMBER(CO46)=FALSE),AND(CO47&lt;&gt;"",ISNUMBER(CO47)=FALSE),AND(CO48&lt;&gt;"",ISNUMBER(CO48)=FALSE),AND(CO49&lt;&gt;"",ISNUMBER(CO49)=FALSE),AND(CO50&lt;&gt;"",ISNUMBER(CO50)=FALSE),AND(CO51&lt;&gt;"",ISNUMBER(CO51)=FALSE),AND(CO52&lt;&gt;"",ISNUMBER(CO52)=FALSE),AND(CO53&lt;&gt;"",ISNUMBER(CO53)=FALSE),AND(CO54&lt;&gt;"",ISNUMBER(CO54)=FALSE),AND(CO55&lt;&gt;"",ISNUMBER(CO55)=FALSE),AND(CO56&lt;&gt;"",ISNUMBER(CO56)=FALSE)),"Počet kusů zadejte číslem","")</f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95" t="s">
        <v>8</v>
      </c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 t="s">
        <v>9</v>
      </c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 t="s">
        <v>7</v>
      </c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283"/>
      <c r="DP45" s="3"/>
    </row>
    <row r="46" spans="1:120" ht="15" customHeight="1">
      <c r="A46" s="3"/>
      <c r="B46" s="126" t="s">
        <v>15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8"/>
      <c r="CB46" s="160">
        <v>170</v>
      </c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2"/>
      <c r="CO46" s="157"/>
      <c r="CP46" s="158"/>
      <c r="CQ46" s="158"/>
      <c r="CR46" s="158"/>
      <c r="CS46" s="158"/>
      <c r="CT46" s="158"/>
      <c r="CU46" s="158"/>
      <c r="CV46" s="158"/>
      <c r="CW46" s="158"/>
      <c r="CX46" s="158"/>
      <c r="CY46" s="159"/>
      <c r="CZ46" s="163">
        <f>IF(CO46="","",CB46*CO46)</f>
      </c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5"/>
      <c r="DP46" s="3"/>
    </row>
    <row r="47" spans="1:120" ht="15" customHeight="1">
      <c r="A47" s="3"/>
      <c r="B47" s="126" t="s">
        <v>16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8"/>
      <c r="CB47" s="160">
        <v>370</v>
      </c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2"/>
      <c r="CO47" s="157"/>
      <c r="CP47" s="158"/>
      <c r="CQ47" s="158"/>
      <c r="CR47" s="158"/>
      <c r="CS47" s="158"/>
      <c r="CT47" s="158"/>
      <c r="CU47" s="158"/>
      <c r="CV47" s="158"/>
      <c r="CW47" s="158"/>
      <c r="CX47" s="158"/>
      <c r="CY47" s="159"/>
      <c r="CZ47" s="163">
        <f>IF(CO47="","",CB47*CO47)</f>
      </c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5"/>
      <c r="DP47" s="3"/>
    </row>
    <row r="48" spans="1:120" ht="15" customHeight="1">
      <c r="A48" s="3"/>
      <c r="B48" s="126" t="s">
        <v>52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8"/>
      <c r="CB48" s="160">
        <v>570</v>
      </c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2"/>
      <c r="CO48" s="157"/>
      <c r="CP48" s="158"/>
      <c r="CQ48" s="158"/>
      <c r="CR48" s="158"/>
      <c r="CS48" s="158"/>
      <c r="CT48" s="158"/>
      <c r="CU48" s="158"/>
      <c r="CV48" s="158"/>
      <c r="CW48" s="158"/>
      <c r="CX48" s="158"/>
      <c r="CY48" s="159"/>
      <c r="CZ48" s="163">
        <f aca="true" t="shared" si="0" ref="CZ48:CZ56">IF(CO48="","",CB48*CO48)</f>
      </c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5"/>
      <c r="DP48" s="3"/>
    </row>
    <row r="49" spans="1:120" ht="15" customHeight="1">
      <c r="A49" s="3"/>
      <c r="B49" s="126" t="s">
        <v>53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8"/>
      <c r="CB49" s="160">
        <v>450</v>
      </c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2"/>
      <c r="CO49" s="157"/>
      <c r="CP49" s="158"/>
      <c r="CQ49" s="158"/>
      <c r="CR49" s="158"/>
      <c r="CS49" s="158"/>
      <c r="CT49" s="158"/>
      <c r="CU49" s="158"/>
      <c r="CV49" s="158"/>
      <c r="CW49" s="158"/>
      <c r="CX49" s="158"/>
      <c r="CY49" s="159"/>
      <c r="CZ49" s="163">
        <f t="shared" si="0"/>
      </c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5"/>
      <c r="DP49" s="3"/>
    </row>
    <row r="50" spans="1:120" ht="15" customHeight="1">
      <c r="A50" s="3"/>
      <c r="B50" s="126" t="s">
        <v>54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8"/>
      <c r="CB50" s="160">
        <v>1850</v>
      </c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2"/>
      <c r="CO50" s="157"/>
      <c r="CP50" s="158"/>
      <c r="CQ50" s="158"/>
      <c r="CR50" s="158"/>
      <c r="CS50" s="158"/>
      <c r="CT50" s="158"/>
      <c r="CU50" s="158"/>
      <c r="CV50" s="158"/>
      <c r="CW50" s="158"/>
      <c r="CX50" s="158"/>
      <c r="CY50" s="159"/>
      <c r="CZ50" s="163">
        <f t="shared" si="0"/>
      </c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5"/>
      <c r="DP50" s="3"/>
    </row>
    <row r="51" spans="1:120" ht="15" customHeight="1">
      <c r="A51" s="3"/>
      <c r="B51" s="126" t="s">
        <v>55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8"/>
      <c r="CB51" s="160">
        <v>390</v>
      </c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2"/>
      <c r="CO51" s="157"/>
      <c r="CP51" s="158"/>
      <c r="CQ51" s="158"/>
      <c r="CR51" s="158"/>
      <c r="CS51" s="158"/>
      <c r="CT51" s="158"/>
      <c r="CU51" s="158"/>
      <c r="CV51" s="158"/>
      <c r="CW51" s="158"/>
      <c r="CX51" s="158"/>
      <c r="CY51" s="159"/>
      <c r="CZ51" s="163">
        <f t="shared" si="0"/>
      </c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5"/>
      <c r="DP51" s="3"/>
    </row>
    <row r="52" spans="1:120" ht="15" customHeight="1">
      <c r="A52" s="3"/>
      <c r="B52" s="126" t="s">
        <v>56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8"/>
      <c r="CB52" s="160">
        <v>370</v>
      </c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2"/>
      <c r="CO52" s="157"/>
      <c r="CP52" s="158"/>
      <c r="CQ52" s="158"/>
      <c r="CR52" s="158"/>
      <c r="CS52" s="158"/>
      <c r="CT52" s="158"/>
      <c r="CU52" s="158"/>
      <c r="CV52" s="158"/>
      <c r="CW52" s="158"/>
      <c r="CX52" s="158"/>
      <c r="CY52" s="159"/>
      <c r="CZ52" s="163">
        <f t="shared" si="0"/>
      </c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5"/>
      <c r="DP52" s="3"/>
    </row>
    <row r="53" spans="1:120" ht="15" customHeight="1">
      <c r="A53" s="3"/>
      <c r="B53" s="126" t="s">
        <v>17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8"/>
      <c r="CB53" s="160">
        <v>250</v>
      </c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2"/>
      <c r="CO53" s="157"/>
      <c r="CP53" s="158"/>
      <c r="CQ53" s="158"/>
      <c r="CR53" s="158"/>
      <c r="CS53" s="158"/>
      <c r="CT53" s="158"/>
      <c r="CU53" s="158"/>
      <c r="CV53" s="158"/>
      <c r="CW53" s="158"/>
      <c r="CX53" s="158"/>
      <c r="CY53" s="159"/>
      <c r="CZ53" s="163">
        <f t="shared" si="0"/>
      </c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5"/>
      <c r="DP53" s="3"/>
    </row>
    <row r="54" spans="1:120" ht="15" customHeight="1">
      <c r="A54" s="3"/>
      <c r="B54" s="126" t="s">
        <v>57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8"/>
      <c r="CB54" s="160">
        <v>800</v>
      </c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2"/>
      <c r="CO54" s="157"/>
      <c r="CP54" s="158"/>
      <c r="CQ54" s="158"/>
      <c r="CR54" s="158"/>
      <c r="CS54" s="158"/>
      <c r="CT54" s="158"/>
      <c r="CU54" s="158"/>
      <c r="CV54" s="158"/>
      <c r="CW54" s="158"/>
      <c r="CX54" s="158"/>
      <c r="CY54" s="159"/>
      <c r="CZ54" s="163">
        <f t="shared" si="0"/>
      </c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5"/>
      <c r="DP54" s="3"/>
    </row>
    <row r="55" spans="1:120" ht="15" customHeight="1">
      <c r="A55" s="3"/>
      <c r="B55" s="126" t="s">
        <v>58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8"/>
      <c r="CB55" s="160">
        <v>6000</v>
      </c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2"/>
      <c r="CO55" s="157"/>
      <c r="CP55" s="158"/>
      <c r="CQ55" s="158"/>
      <c r="CR55" s="158"/>
      <c r="CS55" s="158"/>
      <c r="CT55" s="158"/>
      <c r="CU55" s="158"/>
      <c r="CV55" s="158"/>
      <c r="CW55" s="158"/>
      <c r="CX55" s="158"/>
      <c r="CY55" s="159"/>
      <c r="CZ55" s="163">
        <f t="shared" si="0"/>
      </c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5"/>
      <c r="DP55" s="3"/>
    </row>
    <row r="56" spans="1:120" ht="15" customHeight="1">
      <c r="A56" s="3"/>
      <c r="B56" s="126" t="s">
        <v>59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8"/>
      <c r="CB56" s="160">
        <v>500</v>
      </c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2"/>
      <c r="CO56" s="157"/>
      <c r="CP56" s="158"/>
      <c r="CQ56" s="158"/>
      <c r="CR56" s="158"/>
      <c r="CS56" s="158"/>
      <c r="CT56" s="158"/>
      <c r="CU56" s="158"/>
      <c r="CV56" s="158"/>
      <c r="CW56" s="158"/>
      <c r="CX56" s="158"/>
      <c r="CY56" s="159"/>
      <c r="CZ56" s="163">
        <f t="shared" si="0"/>
      </c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5"/>
      <c r="DP56" s="3"/>
    </row>
    <row r="57" spans="1:120" ht="12" customHeight="1">
      <c r="A57" s="3"/>
      <c r="B57" s="253">
        <f>IF(AND(CO58&lt;&gt;"",ISNUMBER(CO58)=FALSE),"Počet metrů čtverečních zadejte číslem!",IF(AND(CO58&lt;&gt;"",AN38=""),"UPOZORNĚNÍ: Nemáte objednanou žádnou plochu.",IF(OR(AND(CO58&lt;&gt;"",AN38&lt;&gt;0,CO58&lt;&gt;AN38),AND(CO58&lt;&gt;"",AN38="")),"UPOZORNĚNÍ: Velikost koberce je v m2 - jako velikost objednané plochy.","")))</f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5" t="s">
        <v>65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 t="s">
        <v>66</v>
      </c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 t="s">
        <v>7</v>
      </c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6"/>
      <c r="DP57" s="3"/>
    </row>
    <row r="58" spans="1:120" ht="15" customHeight="1">
      <c r="A58" s="3"/>
      <c r="B58" s="126" t="s">
        <v>67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8"/>
      <c r="CB58" s="160">
        <v>340</v>
      </c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2"/>
      <c r="CO58" s="157"/>
      <c r="CP58" s="158"/>
      <c r="CQ58" s="158"/>
      <c r="CR58" s="158"/>
      <c r="CS58" s="158"/>
      <c r="CT58" s="158"/>
      <c r="CU58" s="158"/>
      <c r="CV58" s="158"/>
      <c r="CW58" s="158"/>
      <c r="CX58" s="158"/>
      <c r="CY58" s="159"/>
      <c r="CZ58" s="163">
        <f>IF(CO58="","",CB58*CO58)</f>
      </c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5"/>
      <c r="DP58" s="3"/>
    </row>
    <row r="59" spans="2:161" s="16" customFormat="1" ht="4.5" customHeight="1">
      <c r="B59" s="43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8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20" ht="12" customHeight="1">
      <c r="A60" s="3"/>
      <c r="B60" s="253">
        <f>IF(OR(AND(CO61&lt;&gt;"",ISNUMBER(CO61)=FALSE),AND(CO62&lt;&gt;"",ISNUMBER(CO62)=FALSE),AND(CO63&lt;&gt;"",ISNUMBER(CO63)=FALSE),AND(CO64&lt;&gt;"",ISNUMBER(CO64)=FALSE),AND(CO65&lt;&gt;"",ISNUMBER(CO65)=FALSE),AND(CO66&lt;&gt;"",ISNUMBER(CO66)=FALSE),AND(CO67&lt;&gt;"",ISNUMBER(CO67)=FALSE),AND(CO68&lt;&gt;"",ISNUMBER(CO68)=FALSE),AND(CO69&lt;&gt;"",ISNUMBER(CO69)=FALSE),AND(CO70&lt;&gt;"",ISNUMBER(CO70)=FALSE),AND(CO71&lt;&gt;"",ISNUMBER(CO71)=FALSE)),"Počet kusů zadejte číslem","")</f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5" t="s">
        <v>10</v>
      </c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55" t="s">
        <v>8</v>
      </c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55" t="s">
        <v>9</v>
      </c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 t="s">
        <v>7</v>
      </c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6"/>
      <c r="DP60" s="3"/>
    </row>
    <row r="61" spans="1:120" ht="15" customHeight="1">
      <c r="A61" s="3"/>
      <c r="B61" s="251" t="s">
        <v>68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15" t="s">
        <v>11</v>
      </c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7">
        <v>950</v>
      </c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3">
        <f aca="true" t="shared" si="1" ref="CZ61:CZ71">IF(CO61="","",CB61*CO61)</f>
      </c>
      <c r="DA61" s="213"/>
      <c r="DB61" s="213"/>
      <c r="DC61" s="213"/>
      <c r="DD61" s="213"/>
      <c r="DE61" s="213"/>
      <c r="DF61" s="213"/>
      <c r="DG61" s="213"/>
      <c r="DH61" s="213"/>
      <c r="DI61" s="213"/>
      <c r="DJ61" s="213"/>
      <c r="DK61" s="213"/>
      <c r="DL61" s="213"/>
      <c r="DM61" s="213"/>
      <c r="DN61" s="213"/>
      <c r="DO61" s="214"/>
      <c r="DP61" s="3"/>
    </row>
    <row r="62" spans="1:120" ht="15" customHeight="1">
      <c r="A62" s="3"/>
      <c r="B62" s="251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15" t="s">
        <v>13</v>
      </c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7">
        <v>950</v>
      </c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3">
        <f t="shared" si="1"/>
      </c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3"/>
      <c r="DN62" s="213"/>
      <c r="DO62" s="214"/>
      <c r="DP62" s="3"/>
    </row>
    <row r="63" spans="1:120" ht="15" customHeight="1">
      <c r="A63" s="3"/>
      <c r="B63" s="25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15" t="s">
        <v>12</v>
      </c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7">
        <v>950</v>
      </c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3">
        <f t="shared" si="1"/>
      </c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3"/>
      <c r="DN63" s="213"/>
      <c r="DO63" s="214"/>
      <c r="DP63" s="3"/>
    </row>
    <row r="64" spans="1:120" ht="15" customHeight="1">
      <c r="A64" s="3"/>
      <c r="B64" s="25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15" t="s">
        <v>14</v>
      </c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7">
        <v>950</v>
      </c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3">
        <f t="shared" si="1"/>
      </c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4"/>
      <c r="DP64" s="3"/>
    </row>
    <row r="65" spans="1:120" ht="15" customHeight="1">
      <c r="A65" s="3"/>
      <c r="B65" s="251" t="s">
        <v>74</v>
      </c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15" t="s">
        <v>12</v>
      </c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7">
        <v>950</v>
      </c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3">
        <f t="shared" si="1"/>
      </c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4"/>
      <c r="DP65" s="3"/>
    </row>
    <row r="66" spans="1:120" ht="15" customHeight="1">
      <c r="A66" s="3"/>
      <c r="B66" s="251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15" t="s">
        <v>14</v>
      </c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7">
        <v>950</v>
      </c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3">
        <f t="shared" si="1"/>
      </c>
      <c r="DA66" s="213"/>
      <c r="DB66" s="213"/>
      <c r="DC66" s="213"/>
      <c r="DD66" s="213"/>
      <c r="DE66" s="213"/>
      <c r="DF66" s="213"/>
      <c r="DG66" s="213"/>
      <c r="DH66" s="213"/>
      <c r="DI66" s="213"/>
      <c r="DJ66" s="213"/>
      <c r="DK66" s="213"/>
      <c r="DL66" s="213"/>
      <c r="DM66" s="213"/>
      <c r="DN66" s="213"/>
      <c r="DO66" s="214"/>
      <c r="DP66" s="3"/>
    </row>
    <row r="67" spans="1:120" ht="15" customHeight="1">
      <c r="A67" s="3"/>
      <c r="B67" s="251" t="s">
        <v>69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15" t="s">
        <v>60</v>
      </c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7">
        <v>2000</v>
      </c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3">
        <f t="shared" si="1"/>
      </c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213"/>
      <c r="DM67" s="213"/>
      <c r="DN67" s="213"/>
      <c r="DO67" s="214"/>
      <c r="DP67" s="3"/>
    </row>
    <row r="68" spans="1:120" ht="15" customHeight="1">
      <c r="A68" s="3"/>
      <c r="B68" s="251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15" t="s">
        <v>61</v>
      </c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7">
        <v>2000</v>
      </c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3">
        <f t="shared" si="1"/>
      </c>
      <c r="DA68" s="213"/>
      <c r="DB68" s="213"/>
      <c r="DC68" s="213"/>
      <c r="DD68" s="213"/>
      <c r="DE68" s="213"/>
      <c r="DF68" s="213"/>
      <c r="DG68" s="213"/>
      <c r="DH68" s="213"/>
      <c r="DI68" s="213"/>
      <c r="DJ68" s="213"/>
      <c r="DK68" s="213"/>
      <c r="DL68" s="213"/>
      <c r="DM68" s="213"/>
      <c r="DN68" s="213"/>
      <c r="DO68" s="214"/>
      <c r="DP68" s="3"/>
    </row>
    <row r="69" spans="1:120" ht="15" customHeight="1">
      <c r="A69" s="3"/>
      <c r="B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15" t="s">
        <v>62</v>
      </c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7">
        <v>2000</v>
      </c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3">
        <f t="shared" si="1"/>
      </c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4"/>
      <c r="DP69" s="3"/>
    </row>
    <row r="70" spans="1:120" ht="15" customHeight="1">
      <c r="A70" s="3"/>
      <c r="B70" s="251" t="s">
        <v>109</v>
      </c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15" t="s">
        <v>63</v>
      </c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7">
        <v>800</v>
      </c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3">
        <f t="shared" si="1"/>
      </c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4"/>
      <c r="DP70" s="3"/>
    </row>
    <row r="71" spans="1:120" ht="15" customHeight="1">
      <c r="A71" s="3"/>
      <c r="B71" s="286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15" t="s">
        <v>61</v>
      </c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7">
        <v>800</v>
      </c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3">
        <f t="shared" si="1"/>
      </c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4"/>
      <c r="DP71" s="3"/>
    </row>
    <row r="72" spans="1:120" ht="4.5" customHeight="1" thickBot="1">
      <c r="A72" s="3"/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6"/>
      <c r="DP72" s="3"/>
    </row>
    <row r="73" spans="1:120" ht="15" customHeight="1" thickBot="1">
      <c r="A73" s="3"/>
      <c r="B73" s="42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152" t="s">
        <v>90</v>
      </c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8"/>
      <c r="CG73" s="201">
        <f>IF(SUM(CZ46:DO56,CZ58,CZ61:DO64,CZ65:DO71)=0,"",SUM(CZ46:DO56,CZ58,CZ61:DO64,CZ65:DO71))</f>
      </c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3"/>
      <c r="DO73" s="46"/>
      <c r="DP73" s="3"/>
    </row>
    <row r="74" spans="1:120" ht="13.5">
      <c r="A74" s="3"/>
      <c r="B74" s="22"/>
      <c r="C74" s="144" t="s">
        <v>125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2"/>
      <c r="DK74" s="282"/>
      <c r="DL74" s="282"/>
      <c r="DM74" s="282"/>
      <c r="DN74" s="282"/>
      <c r="DO74" s="44">
        <v>1000</v>
      </c>
      <c r="DP74" s="3"/>
    </row>
    <row r="75" spans="1:120" ht="13.5">
      <c r="A75" s="3"/>
      <c r="B75" s="47"/>
      <c r="C75" s="144" t="s">
        <v>76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48"/>
      <c r="DP75" s="3"/>
    </row>
    <row r="76" spans="1:120" ht="27.75" customHeight="1">
      <c r="A76" s="3"/>
      <c r="B76" s="47"/>
      <c r="C76" s="205" t="s">
        <v>78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48"/>
      <c r="DP76" s="3"/>
    </row>
    <row r="77" spans="1:120" ht="4.5" customHeight="1">
      <c r="A77" s="3"/>
      <c r="B77" s="47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48"/>
      <c r="DP77" s="3"/>
    </row>
    <row r="78" spans="1:120" ht="10.5" customHeight="1">
      <c r="A78" s="3"/>
      <c r="B78" s="42"/>
      <c r="C78" s="180" t="s">
        <v>18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8"/>
      <c r="Z78" s="181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  <c r="DK78" s="182"/>
      <c r="DL78" s="182"/>
      <c r="DM78" s="182"/>
      <c r="DN78" s="183"/>
      <c r="DO78" s="46"/>
      <c r="DP78" s="3"/>
    </row>
    <row r="79" spans="1:120" ht="12" customHeight="1">
      <c r="A79" s="3"/>
      <c r="B79" s="42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8"/>
      <c r="Z79" s="184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6"/>
      <c r="DO79" s="46"/>
      <c r="DP79" s="3"/>
    </row>
    <row r="80" spans="1:120" ht="12" customHeight="1">
      <c r="A80" s="3"/>
      <c r="B80" s="42"/>
      <c r="C80" s="190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8"/>
      <c r="Z80" s="187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9"/>
      <c r="DO80" s="46"/>
      <c r="DP80" s="3"/>
    </row>
    <row r="81" spans="2:161" s="16" customFormat="1" ht="4.5" customHeight="1" thickBot="1">
      <c r="B81" s="49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0">
        <v>1000</v>
      </c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</row>
    <row r="82" spans="2:161" s="16" customFormat="1" ht="10.5" customHeight="1" thickBo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51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</row>
    <row r="83" spans="2:161" s="16" customFormat="1" ht="15" customHeight="1">
      <c r="B83" s="166" t="s">
        <v>79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8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</row>
    <row r="84" spans="2:161" s="16" customFormat="1" ht="4.5" customHeight="1">
      <c r="B84" s="154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</row>
    <row r="85" spans="2:161" s="16" customFormat="1" ht="15.75" customHeight="1">
      <c r="B85" s="42"/>
      <c r="C85" s="190" t="s">
        <v>84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4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</row>
    <row r="86" spans="2:161" s="16" customFormat="1" ht="42.75" customHeight="1">
      <c r="B86" s="42"/>
      <c r="C86" s="145" t="s">
        <v>87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4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</row>
    <row r="87" spans="2:161" s="16" customFormat="1" ht="4.5" customHeight="1">
      <c r="B87" s="154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</row>
    <row r="88" spans="2:161" s="16" customFormat="1" ht="13.5">
      <c r="B88" s="22"/>
      <c r="C88" s="141"/>
      <c r="D88" s="142"/>
      <c r="E88" s="142"/>
      <c r="F88" s="143"/>
      <c r="G88" s="8"/>
      <c r="H88" s="211" t="s">
        <v>88</v>
      </c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19"/>
      <c r="DE88" s="219"/>
      <c r="DF88" s="219"/>
      <c r="DG88" s="219"/>
      <c r="DH88" s="219"/>
      <c r="DI88" s="219"/>
      <c r="DJ88" s="219"/>
      <c r="DK88" s="219"/>
      <c r="DL88" s="219"/>
      <c r="DM88" s="219"/>
      <c r="DN88" s="219"/>
      <c r="DO88" s="23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</row>
    <row r="89" spans="2:161" s="16" customFormat="1" ht="4.5" customHeight="1"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</row>
    <row r="90" spans="2:161" s="16" customFormat="1" ht="12.75" customHeight="1">
      <c r="B90" s="22"/>
      <c r="C90" s="141"/>
      <c r="D90" s="142"/>
      <c r="E90" s="142"/>
      <c r="F90" s="143"/>
      <c r="G90" s="8"/>
      <c r="H90" s="211" t="s">
        <v>89</v>
      </c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8"/>
      <c r="BP90" s="179">
        <f>IF(AND(C88="",C90=""),"",IF(AND(C88="x",C90=""),"",IF(AND(C88="",C90="x"),IF(AH92="","Doplňte prosím text pro označení.",""),IF(AND(C88&lt;&gt;"",C90&lt;&gt;""),"Zaškrtněte pouze jednu možnost!","Pro zaškrtnutí vepište písmeno x!"))))</f>
      </c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79"/>
      <c r="DL90" s="179"/>
      <c r="DM90" s="179"/>
      <c r="DN90" s="179"/>
      <c r="DO90" s="23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</row>
    <row r="91" spans="2:161" s="16" customFormat="1" ht="4.5" customHeight="1"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</row>
    <row r="92" spans="2:161" s="16" customFormat="1" ht="13.5">
      <c r="B92" s="22"/>
      <c r="C92" s="205"/>
      <c r="D92" s="205"/>
      <c r="E92" s="205"/>
      <c r="F92" s="205"/>
      <c r="G92" s="8"/>
      <c r="H92" s="211" t="s">
        <v>6</v>
      </c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8"/>
      <c r="AH92" s="206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8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</row>
    <row r="93" spans="2:161" s="16" customFormat="1" ht="10.5" customHeight="1" thickBot="1">
      <c r="B93" s="154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</row>
    <row r="94" spans="2:161" s="16" customFormat="1" ht="15" customHeight="1" thickBot="1">
      <c r="B94" s="22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152" t="s">
        <v>80</v>
      </c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8"/>
      <c r="CG94" s="201">
        <f>IF(OR(AND(C88="x",C90=""),AND(C88="x",C90="x")),((0.4*AN34)*990),IF(AND(C88="",C90="x"),0,""))</f>
      </c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/>
      <c r="DN94" s="203"/>
      <c r="DO94" s="23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</row>
    <row r="95" spans="2:161" s="16" customFormat="1" ht="4.5" customHeight="1">
      <c r="B95" s="154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</row>
    <row r="96" spans="2:161" s="16" customFormat="1" ht="13.5">
      <c r="B96" s="173">
        <f>IF(OR(AND(CO97&lt;&gt;"",ISNUMBER(CO97)=FALSE),AND(CO98&lt;&gt;"",ISNUMBER(CO98)=FALSE),AND(CO99&lt;&gt;"",ISNUMBER(CO99)=FALSE)),"Počet kusů zadejte číslem!","")</f>
      </c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95" t="s">
        <v>8</v>
      </c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7" t="s">
        <v>9</v>
      </c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 t="s">
        <v>7</v>
      </c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8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</row>
    <row r="97" spans="2:161" s="16" customFormat="1" ht="13.5">
      <c r="B97" s="126" t="s">
        <v>81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8"/>
      <c r="CB97" s="160">
        <v>2390</v>
      </c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2"/>
      <c r="CO97" s="157"/>
      <c r="CP97" s="158"/>
      <c r="CQ97" s="158"/>
      <c r="CR97" s="158"/>
      <c r="CS97" s="158"/>
      <c r="CT97" s="158"/>
      <c r="CU97" s="158"/>
      <c r="CV97" s="158"/>
      <c r="CW97" s="158"/>
      <c r="CX97" s="158"/>
      <c r="CY97" s="159"/>
      <c r="CZ97" s="192">
        <f>IF(CO97="","",CB97*CO97)</f>
      </c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4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</row>
    <row r="98" spans="2:161" s="16" customFormat="1" ht="13.5">
      <c r="B98" s="126" t="s">
        <v>83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8"/>
      <c r="CB98" s="160">
        <v>990</v>
      </c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2"/>
      <c r="CO98" s="157"/>
      <c r="CP98" s="158"/>
      <c r="CQ98" s="158"/>
      <c r="CR98" s="158"/>
      <c r="CS98" s="158"/>
      <c r="CT98" s="158"/>
      <c r="CU98" s="158"/>
      <c r="CV98" s="158"/>
      <c r="CW98" s="158"/>
      <c r="CX98" s="158"/>
      <c r="CY98" s="159"/>
      <c r="CZ98" s="192">
        <f>IF(CO98="","",CB98*CO98)</f>
      </c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4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</row>
    <row r="99" spans="2:161" s="16" customFormat="1" ht="13.5">
      <c r="B99" s="126" t="s">
        <v>85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8"/>
      <c r="CB99" s="160">
        <v>990</v>
      </c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2"/>
      <c r="CO99" s="157"/>
      <c r="CP99" s="158"/>
      <c r="CQ99" s="158"/>
      <c r="CR99" s="158"/>
      <c r="CS99" s="158"/>
      <c r="CT99" s="158"/>
      <c r="CU99" s="158"/>
      <c r="CV99" s="158"/>
      <c r="CW99" s="158"/>
      <c r="CX99" s="158"/>
      <c r="CY99" s="159"/>
      <c r="CZ99" s="192">
        <f>IF(CO99="","",CB99*CO99)</f>
      </c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4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</row>
    <row r="100" spans="2:161" s="16" customFormat="1" ht="4.5" customHeight="1" thickBot="1">
      <c r="B100" s="42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4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</row>
    <row r="101" spans="2:161" s="16" customFormat="1" ht="15" customHeight="1" thickBot="1">
      <c r="B101" s="42"/>
      <c r="C101" s="144" t="s">
        <v>86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52" t="s">
        <v>91</v>
      </c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8"/>
      <c r="CG101" s="201">
        <f>IF(SUM(CZ97:DO99)=0,"",SUM(CZ97:DO99))</f>
      </c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2"/>
      <c r="DB101" s="202"/>
      <c r="DC101" s="202"/>
      <c r="DD101" s="202"/>
      <c r="DE101" s="202"/>
      <c r="DF101" s="202"/>
      <c r="DG101" s="202"/>
      <c r="DH101" s="202"/>
      <c r="DI101" s="202"/>
      <c r="DJ101" s="202"/>
      <c r="DK101" s="202"/>
      <c r="DL101" s="202"/>
      <c r="DM101" s="202"/>
      <c r="DN101" s="203"/>
      <c r="DO101" s="4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</row>
    <row r="102" spans="2:161" s="16" customFormat="1" ht="4.5" customHeight="1">
      <c r="B102" s="4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28"/>
      <c r="DO102" s="4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</row>
    <row r="103" spans="2:161" s="16" customFormat="1" ht="26.25" customHeight="1" thickBot="1">
      <c r="B103" s="45"/>
      <c r="C103" s="151" t="s">
        <v>103</v>
      </c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36">
        <v>1000</v>
      </c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</row>
    <row r="104" spans="2:161" s="16" customFormat="1" ht="9.75" customHeight="1" thickBot="1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51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</row>
    <row r="105" spans="1:120" ht="15" customHeight="1">
      <c r="A105" s="3"/>
      <c r="B105" s="166" t="s">
        <v>100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8"/>
      <c r="DP105" s="3"/>
    </row>
    <row r="106" spans="1:120" ht="4.5" customHeight="1">
      <c r="A106" s="3"/>
      <c r="B106" s="287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  <c r="BU106" s="288"/>
      <c r="BV106" s="288"/>
      <c r="BW106" s="288"/>
      <c r="BX106" s="288"/>
      <c r="BY106" s="288"/>
      <c r="BZ106" s="288"/>
      <c r="CA106" s="288"/>
      <c r="CB106" s="288"/>
      <c r="CC106" s="288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288"/>
      <c r="CR106" s="288"/>
      <c r="CS106" s="288"/>
      <c r="CT106" s="288"/>
      <c r="CU106" s="288"/>
      <c r="CV106" s="288"/>
      <c r="CW106" s="288"/>
      <c r="CX106" s="288"/>
      <c r="CY106" s="288"/>
      <c r="CZ106" s="288"/>
      <c r="DA106" s="288"/>
      <c r="DB106" s="288"/>
      <c r="DC106" s="288"/>
      <c r="DD106" s="288"/>
      <c r="DE106" s="288"/>
      <c r="DF106" s="288"/>
      <c r="DG106" s="288"/>
      <c r="DH106" s="288"/>
      <c r="DI106" s="288"/>
      <c r="DJ106" s="288"/>
      <c r="DK106" s="288"/>
      <c r="DL106" s="288"/>
      <c r="DM106" s="288"/>
      <c r="DN106" s="288"/>
      <c r="DO106" s="289"/>
      <c r="DP106" s="3"/>
    </row>
    <row r="107" spans="1:120" ht="15" customHeight="1">
      <c r="A107" s="3"/>
      <c r="B107" s="248" t="s">
        <v>99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49"/>
      <c r="DJ107" s="249"/>
      <c r="DK107" s="249"/>
      <c r="DL107" s="249"/>
      <c r="DM107" s="249"/>
      <c r="DN107" s="249"/>
      <c r="DO107" s="250"/>
      <c r="DP107" s="3"/>
    </row>
    <row r="108" spans="1:120" ht="4.5" customHeight="1">
      <c r="A108" s="3"/>
      <c r="B108" s="154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6"/>
      <c r="DP108" s="3"/>
    </row>
    <row r="109" spans="1:120" ht="15" customHeight="1">
      <c r="A109" s="3"/>
      <c r="B109" s="22"/>
      <c r="C109" s="204"/>
      <c r="D109" s="142"/>
      <c r="E109" s="142"/>
      <c r="F109" s="143"/>
      <c r="G109" s="14"/>
      <c r="H109" s="199" t="s">
        <v>140</v>
      </c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23"/>
      <c r="DP109" s="3"/>
    </row>
    <row r="110" spans="1:120" ht="3.75" customHeight="1">
      <c r="A110" s="3"/>
      <c r="B110" s="154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6"/>
      <c r="DP110" s="3"/>
    </row>
    <row r="111" spans="1:120" ht="3.75" customHeight="1" thickBot="1">
      <c r="A111" s="3"/>
      <c r="B111" s="154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6"/>
      <c r="DP111" s="3"/>
    </row>
    <row r="112" spans="1:120" ht="20.25" customHeight="1" thickBot="1">
      <c r="A112" s="3"/>
      <c r="B112" s="22"/>
      <c r="C112" s="296">
        <f>IF(OR(AND(C109&lt;&gt;"",ISNUMBER(C109)=FALSE)),"Počet zadejte číslem!","")</f>
      </c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8"/>
      <c r="BM112" s="274" t="s">
        <v>97</v>
      </c>
      <c r="BN112" s="297"/>
      <c r="BO112" s="297"/>
      <c r="BP112" s="297"/>
      <c r="BQ112" s="297"/>
      <c r="BR112" s="297"/>
      <c r="BS112" s="297"/>
      <c r="BT112" s="297"/>
      <c r="BU112" s="297"/>
      <c r="BV112" s="297"/>
      <c r="BW112" s="297"/>
      <c r="BX112" s="297"/>
      <c r="BY112" s="297"/>
      <c r="BZ112" s="297"/>
      <c r="CA112" s="297"/>
      <c r="CB112" s="297"/>
      <c r="CC112" s="297"/>
      <c r="CD112" s="297"/>
      <c r="CE112" s="297"/>
      <c r="CF112" s="8"/>
      <c r="CG112" s="201">
        <f>IF(C109=0,"",(8900*C109))</f>
      </c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  <c r="DN112" s="203"/>
      <c r="DO112" s="23"/>
      <c r="DP112" s="3"/>
    </row>
    <row r="113" spans="1:120" ht="4.5" customHeight="1">
      <c r="A113" s="3"/>
      <c r="B113" s="154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6"/>
      <c r="DP113" s="3"/>
    </row>
    <row r="114" spans="1:120" ht="20.25" customHeight="1">
      <c r="A114" s="3"/>
      <c r="B114" s="22"/>
      <c r="C114" s="144" t="s">
        <v>104</v>
      </c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6"/>
      <c r="CX114" s="226"/>
      <c r="CY114" s="226"/>
      <c r="CZ114" s="22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44">
        <v>1000</v>
      </c>
      <c r="DP114" s="3"/>
    </row>
    <row r="115" spans="1:120" ht="4.5" customHeight="1">
      <c r="A115" s="3"/>
      <c r="B115" s="154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6"/>
      <c r="DP115" s="3"/>
    </row>
    <row r="116" spans="1:120" ht="15" customHeight="1">
      <c r="A116" s="3"/>
      <c r="B116" s="248" t="s">
        <v>98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50"/>
      <c r="DP116" s="3"/>
    </row>
    <row r="117" spans="1:120" ht="3.75" customHeight="1">
      <c r="A117" s="3"/>
      <c r="B117" s="154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6"/>
      <c r="DP117" s="3"/>
    </row>
    <row r="118" spans="1:120" ht="15" customHeight="1">
      <c r="A118" s="3"/>
      <c r="B118" s="22"/>
      <c r="C118" s="204"/>
      <c r="D118" s="142"/>
      <c r="E118" s="142"/>
      <c r="F118" s="143"/>
      <c r="G118" s="8"/>
      <c r="H118" s="298" t="s">
        <v>101</v>
      </c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8"/>
      <c r="AO118" s="298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32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  <c r="CW118" s="210"/>
      <c r="CX118" s="210"/>
      <c r="CY118" s="210"/>
      <c r="CZ118" s="210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3"/>
      <c r="DP118" s="3"/>
    </row>
    <row r="119" spans="1:120" ht="3.75" customHeight="1">
      <c r="A119" s="3"/>
      <c r="B119" s="70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210"/>
      <c r="CK119" s="210"/>
      <c r="CL119" s="210"/>
      <c r="CM119" s="210"/>
      <c r="CN119" s="210"/>
      <c r="CO119" s="210"/>
      <c r="CP119" s="210"/>
      <c r="CQ119" s="210"/>
      <c r="CR119" s="210"/>
      <c r="CS119" s="210"/>
      <c r="CT119" s="210"/>
      <c r="CU119" s="210"/>
      <c r="CV119" s="210"/>
      <c r="CW119" s="210"/>
      <c r="CX119" s="210"/>
      <c r="CY119" s="210"/>
      <c r="CZ119" s="210"/>
      <c r="DA119" s="210"/>
      <c r="DB119" s="210"/>
      <c r="DC119" s="210"/>
      <c r="DD119" s="210"/>
      <c r="DE119" s="210"/>
      <c r="DF119" s="210"/>
      <c r="DG119" s="210"/>
      <c r="DH119" s="210"/>
      <c r="DI119" s="210"/>
      <c r="DJ119" s="210"/>
      <c r="DK119" s="210"/>
      <c r="DL119" s="210"/>
      <c r="DM119" s="210"/>
      <c r="DN119" s="210"/>
      <c r="DO119" s="71"/>
      <c r="DP119" s="3"/>
    </row>
    <row r="120" spans="1:120" ht="4.5" customHeight="1">
      <c r="A120" s="3"/>
      <c r="B120" s="154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5"/>
      <c r="DL120" s="155"/>
      <c r="DM120" s="155"/>
      <c r="DN120" s="155"/>
      <c r="DO120" s="156"/>
      <c r="DP120" s="3"/>
    </row>
    <row r="121" spans="1:120" ht="22.5" customHeight="1" thickBot="1">
      <c r="A121" s="3"/>
      <c r="B121" s="45"/>
      <c r="C121" s="151" t="s">
        <v>105</v>
      </c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36">
        <v>1000</v>
      </c>
      <c r="DP121" s="3"/>
    </row>
    <row r="122" spans="1:161" s="38" customFormat="1" ht="9.75" customHeight="1" thickBot="1">
      <c r="A122" s="8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155"/>
      <c r="DJ122" s="155"/>
      <c r="DK122" s="155"/>
      <c r="DL122" s="155"/>
      <c r="DM122" s="155"/>
      <c r="DN122" s="155"/>
      <c r="DO122" s="155"/>
      <c r="DP122" s="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</row>
    <row r="123" spans="1:120" ht="18">
      <c r="A123" s="3"/>
      <c r="B123" s="166" t="s">
        <v>77</v>
      </c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  <c r="CW123" s="167"/>
      <c r="CX123" s="167"/>
      <c r="CY123" s="167"/>
      <c r="CZ123" s="167"/>
      <c r="DA123" s="167"/>
      <c r="DB123" s="167"/>
      <c r="DC123" s="167"/>
      <c r="DD123" s="167"/>
      <c r="DE123" s="167"/>
      <c r="DF123" s="167"/>
      <c r="DG123" s="167"/>
      <c r="DH123" s="167"/>
      <c r="DI123" s="167"/>
      <c r="DJ123" s="167"/>
      <c r="DK123" s="167"/>
      <c r="DL123" s="167"/>
      <c r="DM123" s="167"/>
      <c r="DN123" s="167"/>
      <c r="DO123" s="168"/>
      <c r="DP123" s="3"/>
    </row>
    <row r="124" spans="1:120" ht="13.5">
      <c r="A124" s="3"/>
      <c r="B124" s="173">
        <f>IF(OR(AND(CO125&lt;&gt;"",ISNUMBER(CO125)=FALSE),AND(CO126&lt;&gt;"",ISNUMBER(CO126)=FALSE),AND(CO127&lt;&gt;"",ISNUMBER(CO127)=FALSE),AND(CO128&lt;&gt;"",ISNUMBER(CO128)=FALSE)),"Počet kusů zadejte číslem!","")</f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95" t="s">
        <v>8</v>
      </c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7" t="s">
        <v>9</v>
      </c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 t="s">
        <v>7</v>
      </c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8"/>
      <c r="DP124" s="3"/>
    </row>
    <row r="125" spans="1:120" ht="13.5">
      <c r="A125" s="3"/>
      <c r="B125" s="126" t="s">
        <v>92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8"/>
      <c r="CB125" s="160">
        <v>1500</v>
      </c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2"/>
      <c r="CO125" s="157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9"/>
      <c r="CZ125" s="163">
        <f>IF(CO125="","",CB125*CO125)</f>
      </c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5"/>
      <c r="DP125" s="3"/>
    </row>
    <row r="126" spans="1:120" ht="13.5">
      <c r="A126" s="3"/>
      <c r="B126" s="126" t="s">
        <v>93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8"/>
      <c r="CB126" s="160">
        <v>8000</v>
      </c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2"/>
      <c r="CO126" s="157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9"/>
      <c r="CZ126" s="163">
        <f>IF(CO126="","",CB126*CO126)</f>
      </c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5"/>
      <c r="DP126" s="3"/>
    </row>
    <row r="127" spans="1:120" ht="13.5">
      <c r="A127" s="3"/>
      <c r="B127" s="126" t="s">
        <v>94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8"/>
      <c r="CB127" s="160">
        <v>6500</v>
      </c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2"/>
      <c r="CO127" s="157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9"/>
      <c r="CZ127" s="163">
        <f>IF(CO127="","",CB127*CO127)</f>
      </c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5"/>
      <c r="DP127" s="3"/>
    </row>
    <row r="128" spans="1:120" ht="13.5">
      <c r="A128" s="3"/>
      <c r="B128" s="126" t="s">
        <v>95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8"/>
      <c r="CB128" s="160">
        <v>3000</v>
      </c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2"/>
      <c r="CO128" s="157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9"/>
      <c r="CZ128" s="163">
        <f>IF(CO128="","",CB128*CO128)</f>
      </c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5"/>
      <c r="DP128" s="3"/>
    </row>
    <row r="129" spans="1:120" ht="14.25" thickBot="1">
      <c r="A129" s="3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50"/>
      <c r="DP129" s="3"/>
    </row>
    <row r="130" spans="1:120" ht="14.25" thickBot="1">
      <c r="A130" s="3"/>
      <c r="B130" s="22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152" t="s">
        <v>96</v>
      </c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8"/>
      <c r="CG130" s="201">
        <f>IF(SUM(CZ125:DO128)=0,"",SUM(CZ125:DO128))</f>
      </c>
      <c r="CH130" s="202"/>
      <c r="CI130" s="202"/>
      <c r="CJ130" s="202"/>
      <c r="CK130" s="202"/>
      <c r="CL130" s="202"/>
      <c r="CM130" s="202"/>
      <c r="CN130" s="202"/>
      <c r="CO130" s="202"/>
      <c r="CP130" s="202"/>
      <c r="CQ130" s="202"/>
      <c r="CR130" s="202"/>
      <c r="CS130" s="202"/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/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3"/>
      <c r="DO130" s="44">
        <v>1000</v>
      </c>
      <c r="DP130" s="3"/>
    </row>
    <row r="131" spans="1:120" ht="14.25" thickBot="1">
      <c r="A131" s="3"/>
      <c r="B131" s="244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  <c r="BR131" s="245"/>
      <c r="BS131" s="245"/>
      <c r="BT131" s="245"/>
      <c r="BU131" s="245"/>
      <c r="BV131" s="245"/>
      <c r="BW131" s="245"/>
      <c r="BX131" s="245"/>
      <c r="BY131" s="245"/>
      <c r="BZ131" s="245"/>
      <c r="CA131" s="245"/>
      <c r="CB131" s="245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  <c r="DD131" s="245"/>
      <c r="DE131" s="245"/>
      <c r="DF131" s="245"/>
      <c r="DG131" s="245"/>
      <c r="DH131" s="245"/>
      <c r="DI131" s="245"/>
      <c r="DJ131" s="245"/>
      <c r="DK131" s="245"/>
      <c r="DL131" s="245"/>
      <c r="DM131" s="245"/>
      <c r="DN131" s="245"/>
      <c r="DO131" s="246"/>
      <c r="DP131" s="3"/>
    </row>
    <row r="132" spans="1:120" ht="14.25" thickBot="1">
      <c r="A132" s="3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3"/>
    </row>
    <row r="133" spans="1:120" ht="4.5" customHeight="1" thickBot="1">
      <c r="A133" s="3"/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3"/>
      <c r="DP133" s="3"/>
    </row>
    <row r="134" spans="1:120" ht="18.75" customHeight="1" thickBot="1">
      <c r="A134" s="3"/>
      <c r="B134" s="218" t="s">
        <v>106</v>
      </c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01">
        <f>IF(SUM(CG38,CG73,CG94,CG101,CG112,CG130)=0,"",SUM(CG38,CG73,CG94,CG101,CG112,CG130))</f>
      </c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2"/>
      <c r="CX134" s="202"/>
      <c r="CY134" s="202"/>
      <c r="CZ134" s="202"/>
      <c r="DA134" s="202"/>
      <c r="DB134" s="202"/>
      <c r="DC134" s="202"/>
      <c r="DD134" s="202"/>
      <c r="DE134" s="202"/>
      <c r="DF134" s="202"/>
      <c r="DG134" s="202"/>
      <c r="DH134" s="202"/>
      <c r="DI134" s="202"/>
      <c r="DJ134" s="202"/>
      <c r="DK134" s="202"/>
      <c r="DL134" s="202"/>
      <c r="DM134" s="202"/>
      <c r="DN134" s="203"/>
      <c r="DO134" s="90"/>
      <c r="DP134" s="3"/>
    </row>
    <row r="135" spans="1:120" ht="4.5" customHeight="1" thickBot="1">
      <c r="A135" s="3"/>
      <c r="B135" s="91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89"/>
      <c r="CH135" s="89"/>
      <c r="CI135" s="89"/>
      <c r="CJ135" s="72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93"/>
      <c r="DP135" s="8"/>
    </row>
    <row r="136" spans="1:161" s="38" customFormat="1" ht="36.75" customHeight="1">
      <c r="A136" s="1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9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9"/>
      <c r="DQ136" s="19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</row>
    <row r="137" spans="1:121" ht="3" customHeight="1">
      <c r="A137" s="16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6"/>
    </row>
    <row r="138" spans="1:121" ht="9.75" customHeight="1">
      <c r="A138" s="16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</row>
    <row r="139" spans="1:121" ht="41.25" customHeight="1">
      <c r="A139" s="16"/>
      <c r="B139" s="221" t="s">
        <v>132</v>
      </c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/>
      <c r="BE139" s="221"/>
      <c r="BF139" s="221"/>
      <c r="BG139" s="221"/>
      <c r="BH139" s="221"/>
      <c r="BI139" s="221"/>
      <c r="BJ139" s="221"/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21"/>
      <c r="CK139" s="221"/>
      <c r="CL139" s="221"/>
      <c r="CM139" s="221"/>
      <c r="CN139" s="221"/>
      <c r="CO139" s="221"/>
      <c r="CP139" s="221"/>
      <c r="CQ139" s="221"/>
      <c r="CR139" s="221"/>
      <c r="CS139" s="221"/>
      <c r="CT139" s="221"/>
      <c r="CU139" s="221"/>
      <c r="CV139" s="221"/>
      <c r="CW139" s="221"/>
      <c r="CX139" s="221"/>
      <c r="CY139" s="221"/>
      <c r="CZ139" s="221"/>
      <c r="DA139" s="221"/>
      <c r="DB139" s="221"/>
      <c r="DC139" s="221"/>
      <c r="DD139" s="221"/>
      <c r="DE139" s="221"/>
      <c r="DF139" s="221"/>
      <c r="DG139" s="221"/>
      <c r="DH139" s="221"/>
      <c r="DI139" s="221"/>
      <c r="DJ139" s="221"/>
      <c r="DK139" s="221"/>
      <c r="DL139" s="221"/>
      <c r="DM139" s="221"/>
      <c r="DN139" s="221"/>
      <c r="DO139" s="221"/>
      <c r="DP139" s="19"/>
      <c r="DQ139" s="16"/>
    </row>
    <row r="140" spans="1:121" ht="3.75" customHeight="1">
      <c r="A140" s="16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6"/>
    </row>
    <row r="141" spans="122:161" s="85" customFormat="1" ht="12" customHeight="1"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</row>
    <row r="142" spans="122:161" s="85" customFormat="1" ht="12" customHeight="1"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</row>
    <row r="143" spans="122:161" s="85" customFormat="1" ht="12" customHeight="1"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</row>
    <row r="144" spans="122:161" s="85" customFormat="1" ht="12" customHeight="1"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</row>
    <row r="145" spans="122:161" s="85" customFormat="1" ht="12" customHeight="1"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</row>
    <row r="146" spans="122:161" s="85" customFormat="1" ht="12" customHeight="1"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</row>
    <row r="147" spans="122:161" s="85" customFormat="1" ht="12" customHeight="1"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</row>
    <row r="148" spans="122:161" s="85" customFormat="1" ht="12" customHeight="1"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</row>
    <row r="149" spans="122:161" s="85" customFormat="1" ht="12" customHeight="1"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</row>
    <row r="150" spans="122:161" s="85" customFormat="1" ht="12" customHeight="1"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</row>
    <row r="151" spans="122:161" s="85" customFormat="1" ht="12" customHeight="1"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</row>
    <row r="152" spans="122:161" s="85" customFormat="1" ht="12" customHeight="1"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</row>
    <row r="153" spans="122:161" s="85" customFormat="1" ht="12" customHeight="1"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</row>
    <row r="154" spans="122:161" s="85" customFormat="1" ht="12" customHeight="1"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</row>
    <row r="155" spans="122:161" s="85" customFormat="1" ht="12" customHeight="1"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</row>
    <row r="156" spans="122:161" s="85" customFormat="1" ht="12" customHeight="1"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</row>
    <row r="157" spans="122:161" s="85" customFormat="1" ht="12" customHeight="1"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</row>
    <row r="158" spans="122:161" s="85" customFormat="1" ht="12" customHeight="1"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</row>
    <row r="159" spans="122:161" s="85" customFormat="1" ht="12" customHeight="1"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</row>
    <row r="160" spans="122:161" s="85" customFormat="1" ht="12" customHeight="1"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</row>
    <row r="161" spans="122:161" s="85" customFormat="1" ht="12" customHeight="1"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</row>
    <row r="162" spans="122:161" s="85" customFormat="1" ht="12" customHeight="1"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</row>
    <row r="163" spans="122:161" s="85" customFormat="1" ht="12" customHeight="1"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</row>
    <row r="164" spans="122:161" s="85" customFormat="1" ht="12" customHeight="1"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</row>
    <row r="165" spans="122:161" s="85" customFormat="1" ht="12" customHeight="1"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</row>
    <row r="166" spans="122:161" s="85" customFormat="1" ht="12" customHeight="1"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</row>
    <row r="167" spans="122:161" s="85" customFormat="1" ht="12" customHeight="1"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</row>
    <row r="168" spans="122:161" s="85" customFormat="1" ht="12" customHeight="1"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</row>
    <row r="169" spans="122:161" s="85" customFormat="1" ht="12" customHeight="1"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</row>
    <row r="170" spans="122:161" s="85" customFormat="1" ht="12" customHeight="1"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4"/>
      <c r="EL170" s="114"/>
      <c r="EM170" s="114"/>
      <c r="EN170" s="114"/>
      <c r="EO170" s="114"/>
      <c r="EP170" s="114"/>
      <c r="EQ170" s="114"/>
      <c r="ER170" s="114"/>
      <c r="ES170" s="114"/>
      <c r="ET170" s="114"/>
      <c r="EU170" s="114"/>
      <c r="EV170" s="114"/>
      <c r="EW170" s="114"/>
      <c r="EX170" s="114"/>
      <c r="EY170" s="114"/>
      <c r="EZ170" s="114"/>
      <c r="FA170" s="114"/>
      <c r="FB170" s="114"/>
      <c r="FC170" s="114"/>
      <c r="FD170" s="114"/>
      <c r="FE170" s="114"/>
    </row>
    <row r="171" spans="122:161" s="85" customFormat="1" ht="12" customHeight="1">
      <c r="DR171" s="114"/>
      <c r="DS171" s="114"/>
      <c r="DT171" s="114"/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4"/>
      <c r="EL171" s="114"/>
      <c r="EM171" s="114"/>
      <c r="EN171" s="114"/>
      <c r="EO171" s="114"/>
      <c r="EP171" s="114"/>
      <c r="EQ171" s="114"/>
      <c r="ER171" s="114"/>
      <c r="ES171" s="114"/>
      <c r="ET171" s="114"/>
      <c r="EU171" s="114"/>
      <c r="EV171" s="114"/>
      <c r="EW171" s="114"/>
      <c r="EX171" s="114"/>
      <c r="EY171" s="114"/>
      <c r="EZ171" s="114"/>
      <c r="FA171" s="114"/>
      <c r="FB171" s="114"/>
      <c r="FC171" s="114"/>
      <c r="FD171" s="114"/>
      <c r="FE171" s="114"/>
    </row>
    <row r="172" spans="122:161" s="85" customFormat="1" ht="12" customHeight="1"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</row>
    <row r="173" spans="122:161" s="85" customFormat="1" ht="12" customHeight="1"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</row>
    <row r="174" spans="122:161" s="85" customFormat="1" ht="12" customHeight="1"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</row>
    <row r="175" spans="122:161" s="85" customFormat="1" ht="12" customHeight="1"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</row>
    <row r="176" spans="122:161" s="85" customFormat="1" ht="12" customHeight="1"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</row>
    <row r="177" spans="122:161" s="85" customFormat="1" ht="12" customHeight="1"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</row>
    <row r="178" spans="122:161" s="85" customFormat="1" ht="12" customHeight="1"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</row>
    <row r="179" spans="122:161" s="85" customFormat="1" ht="12" customHeight="1"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</row>
    <row r="180" spans="122:161" s="85" customFormat="1" ht="12" customHeight="1"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</row>
    <row r="181" spans="122:161" s="85" customFormat="1" ht="12" customHeight="1"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</row>
    <row r="182" spans="122:161" s="85" customFormat="1" ht="12" customHeight="1"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</row>
    <row r="183" spans="122:161" s="85" customFormat="1" ht="12" customHeight="1"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</row>
    <row r="184" spans="122:161" s="85" customFormat="1" ht="12" customHeight="1"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</row>
    <row r="185" spans="122:161" s="85" customFormat="1" ht="12" customHeight="1"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</row>
    <row r="186" spans="122:161" s="85" customFormat="1" ht="12" customHeight="1"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</row>
    <row r="187" spans="122:161" s="85" customFormat="1" ht="12" customHeight="1">
      <c r="DR187" s="114"/>
      <c r="DS187" s="114"/>
      <c r="DT187" s="114"/>
      <c r="DU187" s="114"/>
      <c r="DV187" s="114"/>
      <c r="DW187" s="114"/>
      <c r="DX187" s="114"/>
      <c r="DY187" s="114"/>
      <c r="DZ187" s="114"/>
      <c r="EA187" s="114"/>
      <c r="EB187" s="114"/>
      <c r="EC187" s="114"/>
      <c r="ED187" s="114"/>
      <c r="EE187" s="114"/>
      <c r="EF187" s="114"/>
      <c r="EG187" s="114"/>
      <c r="EH187" s="114"/>
      <c r="EI187" s="114"/>
      <c r="EJ187" s="114"/>
      <c r="EK187" s="114"/>
      <c r="EL187" s="114"/>
      <c r="EM187" s="114"/>
      <c r="EN187" s="114"/>
      <c r="EO187" s="114"/>
      <c r="EP187" s="114"/>
      <c r="EQ187" s="114"/>
      <c r="ER187" s="114"/>
      <c r="ES187" s="114"/>
      <c r="ET187" s="114"/>
      <c r="EU187" s="114"/>
      <c r="EV187" s="114"/>
      <c r="EW187" s="114"/>
      <c r="EX187" s="114"/>
      <c r="EY187" s="114"/>
      <c r="EZ187" s="114"/>
      <c r="FA187" s="114"/>
      <c r="FB187" s="114"/>
      <c r="FC187" s="114"/>
      <c r="FD187" s="114"/>
      <c r="FE187" s="114"/>
    </row>
    <row r="188" spans="122:161" s="85" customFormat="1" ht="12" customHeight="1">
      <c r="DR188" s="114"/>
      <c r="DS188" s="114"/>
      <c r="DT188" s="114"/>
      <c r="DU188" s="114"/>
      <c r="DV188" s="114"/>
      <c r="DW188" s="114"/>
      <c r="DX188" s="114"/>
      <c r="DY188" s="114"/>
      <c r="DZ188" s="114"/>
      <c r="EA188" s="114"/>
      <c r="EB188" s="114"/>
      <c r="EC188" s="114"/>
      <c r="ED188" s="114"/>
      <c r="EE188" s="114"/>
      <c r="EF188" s="114"/>
      <c r="EG188" s="114"/>
      <c r="EH188" s="114"/>
      <c r="EI188" s="114"/>
      <c r="EJ188" s="114"/>
      <c r="EK188" s="114"/>
      <c r="EL188" s="114"/>
      <c r="EM188" s="114"/>
      <c r="EN188" s="114"/>
      <c r="EO188" s="114"/>
      <c r="EP188" s="114"/>
      <c r="EQ188" s="114"/>
      <c r="ER188" s="114"/>
      <c r="ES188" s="114"/>
      <c r="ET188" s="114"/>
      <c r="EU188" s="114"/>
      <c r="EV188" s="114"/>
      <c r="EW188" s="114"/>
      <c r="EX188" s="114"/>
      <c r="EY188" s="114"/>
      <c r="EZ188" s="114"/>
      <c r="FA188" s="114"/>
      <c r="FB188" s="114"/>
      <c r="FC188" s="114"/>
      <c r="FD188" s="114"/>
      <c r="FE188" s="114"/>
    </row>
    <row r="189" spans="122:161" s="85" customFormat="1" ht="12" customHeight="1"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</row>
    <row r="190" spans="122:161" s="85" customFormat="1" ht="12" customHeight="1">
      <c r="DR190" s="114"/>
      <c r="DS190" s="114"/>
      <c r="DT190" s="114"/>
      <c r="DU190" s="114"/>
      <c r="DV190" s="114"/>
      <c r="DW190" s="114"/>
      <c r="DX190" s="114"/>
      <c r="DY190" s="114"/>
      <c r="DZ190" s="114"/>
      <c r="EA190" s="114"/>
      <c r="EB190" s="114"/>
      <c r="EC190" s="114"/>
      <c r="ED190" s="114"/>
      <c r="EE190" s="114"/>
      <c r="EF190" s="114"/>
      <c r="EG190" s="114"/>
      <c r="EH190" s="114"/>
      <c r="EI190" s="114"/>
      <c r="EJ190" s="114"/>
      <c r="EK190" s="114"/>
      <c r="EL190" s="114"/>
      <c r="EM190" s="114"/>
      <c r="EN190" s="114"/>
      <c r="EO190" s="114"/>
      <c r="EP190" s="114"/>
      <c r="EQ190" s="114"/>
      <c r="ER190" s="114"/>
      <c r="ES190" s="114"/>
      <c r="ET190" s="114"/>
      <c r="EU190" s="114"/>
      <c r="EV190" s="114"/>
      <c r="EW190" s="114"/>
      <c r="EX190" s="114"/>
      <c r="EY190" s="114"/>
      <c r="EZ190" s="114"/>
      <c r="FA190" s="114"/>
      <c r="FB190" s="114"/>
      <c r="FC190" s="114"/>
      <c r="FD190" s="114"/>
      <c r="FE190" s="114"/>
    </row>
    <row r="191" spans="122:161" s="85" customFormat="1" ht="12" customHeight="1">
      <c r="DR191" s="114"/>
      <c r="DS191" s="114"/>
      <c r="DT191" s="114"/>
      <c r="DU191" s="114"/>
      <c r="DV191" s="114"/>
      <c r="DW191" s="114"/>
      <c r="DX191" s="114"/>
      <c r="DY191" s="114"/>
      <c r="DZ191" s="114"/>
      <c r="EA191" s="114"/>
      <c r="EB191" s="114"/>
      <c r="EC191" s="114"/>
      <c r="ED191" s="114"/>
      <c r="EE191" s="114"/>
      <c r="EF191" s="114"/>
      <c r="EG191" s="114"/>
      <c r="EH191" s="114"/>
      <c r="EI191" s="114"/>
      <c r="EJ191" s="114"/>
      <c r="EK191" s="114"/>
      <c r="EL191" s="114"/>
      <c r="EM191" s="114"/>
      <c r="EN191" s="114"/>
      <c r="EO191" s="114"/>
      <c r="EP191" s="114"/>
      <c r="EQ191" s="114"/>
      <c r="ER191" s="114"/>
      <c r="ES191" s="114"/>
      <c r="ET191" s="114"/>
      <c r="EU191" s="114"/>
      <c r="EV191" s="114"/>
      <c r="EW191" s="114"/>
      <c r="EX191" s="114"/>
      <c r="EY191" s="114"/>
      <c r="EZ191" s="114"/>
      <c r="FA191" s="114"/>
      <c r="FB191" s="114"/>
      <c r="FC191" s="114"/>
      <c r="FD191" s="114"/>
      <c r="FE191" s="114"/>
    </row>
    <row r="192" spans="122:161" s="85" customFormat="1" ht="12" customHeight="1">
      <c r="DR192" s="114"/>
      <c r="DS192" s="114"/>
      <c r="DT192" s="114"/>
      <c r="DU192" s="114"/>
      <c r="DV192" s="114"/>
      <c r="DW192" s="114"/>
      <c r="DX192" s="114"/>
      <c r="DY192" s="114"/>
      <c r="DZ192" s="114"/>
      <c r="EA192" s="114"/>
      <c r="EB192" s="114"/>
      <c r="EC192" s="114"/>
      <c r="ED192" s="114"/>
      <c r="EE192" s="114"/>
      <c r="EF192" s="114"/>
      <c r="EG192" s="114"/>
      <c r="EH192" s="114"/>
      <c r="EI192" s="114"/>
      <c r="EJ192" s="114"/>
      <c r="EK192" s="114"/>
      <c r="EL192" s="114"/>
      <c r="EM192" s="114"/>
      <c r="EN192" s="114"/>
      <c r="EO192" s="114"/>
      <c r="EP192" s="114"/>
      <c r="EQ192" s="114"/>
      <c r="ER192" s="114"/>
      <c r="ES192" s="114"/>
      <c r="ET192" s="114"/>
      <c r="EU192" s="114"/>
      <c r="EV192" s="114"/>
      <c r="EW192" s="114"/>
      <c r="EX192" s="114"/>
      <c r="EY192" s="114"/>
      <c r="EZ192" s="114"/>
      <c r="FA192" s="114"/>
      <c r="FB192" s="114"/>
      <c r="FC192" s="114"/>
      <c r="FD192" s="114"/>
      <c r="FE192" s="114"/>
    </row>
    <row r="193" spans="122:161" s="85" customFormat="1" ht="12" customHeight="1">
      <c r="DR193" s="114"/>
      <c r="DS193" s="114"/>
      <c r="DT193" s="114"/>
      <c r="DU193" s="114"/>
      <c r="DV193" s="114"/>
      <c r="DW193" s="114"/>
      <c r="DX193" s="114"/>
      <c r="DY193" s="114"/>
      <c r="DZ193" s="114"/>
      <c r="EA193" s="114"/>
      <c r="EB193" s="114"/>
      <c r="EC193" s="114"/>
      <c r="ED193" s="114"/>
      <c r="EE193" s="114"/>
      <c r="EF193" s="114"/>
      <c r="EG193" s="114"/>
      <c r="EH193" s="114"/>
      <c r="EI193" s="114"/>
      <c r="EJ193" s="114"/>
      <c r="EK193" s="114"/>
      <c r="EL193" s="114"/>
      <c r="EM193" s="114"/>
      <c r="EN193" s="114"/>
      <c r="EO193" s="114"/>
      <c r="EP193" s="114"/>
      <c r="EQ193" s="114"/>
      <c r="ER193" s="114"/>
      <c r="ES193" s="114"/>
      <c r="ET193" s="114"/>
      <c r="EU193" s="114"/>
      <c r="EV193" s="114"/>
      <c r="EW193" s="114"/>
      <c r="EX193" s="114"/>
      <c r="EY193" s="114"/>
      <c r="EZ193" s="114"/>
      <c r="FA193" s="114"/>
      <c r="FB193" s="114"/>
      <c r="FC193" s="114"/>
      <c r="FD193" s="114"/>
      <c r="FE193" s="114"/>
    </row>
    <row r="194" spans="122:161" s="85" customFormat="1" ht="12" customHeight="1">
      <c r="DR194" s="114"/>
      <c r="DS194" s="114"/>
      <c r="DT194" s="114"/>
      <c r="DU194" s="114"/>
      <c r="DV194" s="114"/>
      <c r="DW194" s="114"/>
      <c r="DX194" s="114"/>
      <c r="DY194" s="114"/>
      <c r="DZ194" s="114"/>
      <c r="EA194" s="114"/>
      <c r="EB194" s="114"/>
      <c r="EC194" s="114"/>
      <c r="ED194" s="114"/>
      <c r="EE194" s="114"/>
      <c r="EF194" s="114"/>
      <c r="EG194" s="114"/>
      <c r="EH194" s="114"/>
      <c r="EI194" s="114"/>
      <c r="EJ194" s="114"/>
      <c r="EK194" s="114"/>
      <c r="EL194" s="114"/>
      <c r="EM194" s="114"/>
      <c r="EN194" s="114"/>
      <c r="EO194" s="114"/>
      <c r="EP194" s="114"/>
      <c r="EQ194" s="114"/>
      <c r="ER194" s="114"/>
      <c r="ES194" s="114"/>
      <c r="ET194" s="114"/>
      <c r="EU194" s="114"/>
      <c r="EV194" s="114"/>
      <c r="EW194" s="114"/>
      <c r="EX194" s="114"/>
      <c r="EY194" s="114"/>
      <c r="EZ194" s="114"/>
      <c r="FA194" s="114"/>
      <c r="FB194" s="114"/>
      <c r="FC194" s="114"/>
      <c r="FD194" s="114"/>
      <c r="FE194" s="114"/>
    </row>
    <row r="195" spans="122:161" s="85" customFormat="1" ht="12" customHeight="1"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4"/>
    </row>
    <row r="196" spans="122:161" s="85" customFormat="1" ht="12" customHeight="1"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4"/>
    </row>
    <row r="197" spans="122:161" s="85" customFormat="1" ht="12" customHeight="1">
      <c r="DR197" s="114"/>
      <c r="DS197" s="114"/>
      <c r="DT197" s="114"/>
      <c r="DU197" s="114"/>
      <c r="DV197" s="114"/>
      <c r="DW197" s="114"/>
      <c r="DX197" s="114"/>
      <c r="DY197" s="114"/>
      <c r="DZ197" s="114"/>
      <c r="EA197" s="114"/>
      <c r="EB197" s="114"/>
      <c r="EC197" s="114"/>
      <c r="ED197" s="114"/>
      <c r="EE197" s="114"/>
      <c r="EF197" s="114"/>
      <c r="EG197" s="114"/>
      <c r="EH197" s="114"/>
      <c r="EI197" s="114"/>
      <c r="EJ197" s="114"/>
      <c r="EK197" s="114"/>
      <c r="EL197" s="114"/>
      <c r="EM197" s="114"/>
      <c r="EN197" s="114"/>
      <c r="EO197" s="114"/>
      <c r="EP197" s="114"/>
      <c r="EQ197" s="114"/>
      <c r="ER197" s="114"/>
      <c r="ES197" s="114"/>
      <c r="ET197" s="114"/>
      <c r="EU197" s="114"/>
      <c r="EV197" s="114"/>
      <c r="EW197" s="114"/>
      <c r="EX197" s="114"/>
      <c r="EY197" s="114"/>
      <c r="EZ197" s="114"/>
      <c r="FA197" s="114"/>
      <c r="FB197" s="114"/>
      <c r="FC197" s="114"/>
      <c r="FD197" s="114"/>
      <c r="FE197" s="114"/>
    </row>
    <row r="198" spans="122:161" s="85" customFormat="1" ht="12" customHeight="1">
      <c r="DR198" s="114"/>
      <c r="DS198" s="114"/>
      <c r="DT198" s="114"/>
      <c r="DU198" s="114"/>
      <c r="DV198" s="114"/>
      <c r="DW198" s="114"/>
      <c r="DX198" s="114"/>
      <c r="DY198" s="114"/>
      <c r="DZ198" s="114"/>
      <c r="EA198" s="114"/>
      <c r="EB198" s="114"/>
      <c r="EC198" s="114"/>
      <c r="ED198" s="114"/>
      <c r="EE198" s="114"/>
      <c r="EF198" s="114"/>
      <c r="EG198" s="114"/>
      <c r="EH198" s="114"/>
      <c r="EI198" s="114"/>
      <c r="EJ198" s="114"/>
      <c r="EK198" s="114"/>
      <c r="EL198" s="114"/>
      <c r="EM198" s="114"/>
      <c r="EN198" s="114"/>
      <c r="EO198" s="114"/>
      <c r="EP198" s="114"/>
      <c r="EQ198" s="114"/>
      <c r="ER198" s="114"/>
      <c r="ES198" s="114"/>
      <c r="ET198" s="114"/>
      <c r="EU198" s="114"/>
      <c r="EV198" s="114"/>
      <c r="EW198" s="114"/>
      <c r="EX198" s="114"/>
      <c r="EY198" s="114"/>
      <c r="EZ198" s="114"/>
      <c r="FA198" s="114"/>
      <c r="FB198" s="114"/>
      <c r="FC198" s="114"/>
      <c r="FD198" s="114"/>
      <c r="FE198" s="114"/>
    </row>
    <row r="199" spans="122:161" s="85" customFormat="1" ht="12" customHeight="1">
      <c r="DR199" s="114"/>
      <c r="DS199" s="114"/>
      <c r="DT199" s="114"/>
      <c r="DU199" s="114"/>
      <c r="DV199" s="114"/>
      <c r="DW199" s="114"/>
      <c r="DX199" s="114"/>
      <c r="DY199" s="114"/>
      <c r="DZ199" s="114"/>
      <c r="EA199" s="114"/>
      <c r="EB199" s="114"/>
      <c r="EC199" s="114"/>
      <c r="ED199" s="114"/>
      <c r="EE199" s="114"/>
      <c r="EF199" s="114"/>
      <c r="EG199" s="114"/>
      <c r="EH199" s="114"/>
      <c r="EI199" s="114"/>
      <c r="EJ199" s="114"/>
      <c r="EK199" s="114"/>
      <c r="EL199" s="114"/>
      <c r="EM199" s="114"/>
      <c r="EN199" s="114"/>
      <c r="EO199" s="114"/>
      <c r="EP199" s="114"/>
      <c r="EQ199" s="114"/>
      <c r="ER199" s="114"/>
      <c r="ES199" s="114"/>
      <c r="ET199" s="114"/>
      <c r="EU199" s="114"/>
      <c r="EV199" s="114"/>
      <c r="EW199" s="114"/>
      <c r="EX199" s="114"/>
      <c r="EY199" s="114"/>
      <c r="EZ199" s="114"/>
      <c r="FA199" s="114"/>
      <c r="FB199" s="114"/>
      <c r="FC199" s="114"/>
      <c r="FD199" s="114"/>
      <c r="FE199" s="114"/>
    </row>
    <row r="200" spans="122:161" s="85" customFormat="1" ht="12" customHeight="1">
      <c r="DR200" s="114"/>
      <c r="DS200" s="114"/>
      <c r="DT200" s="114"/>
      <c r="DU200" s="114"/>
      <c r="DV200" s="114"/>
      <c r="DW200" s="114"/>
      <c r="DX200" s="114"/>
      <c r="DY200" s="114"/>
      <c r="DZ200" s="114"/>
      <c r="EA200" s="114"/>
      <c r="EB200" s="114"/>
      <c r="EC200" s="114"/>
      <c r="ED200" s="114"/>
      <c r="EE200" s="114"/>
      <c r="EF200" s="114"/>
      <c r="EG200" s="114"/>
      <c r="EH200" s="114"/>
      <c r="EI200" s="114"/>
      <c r="EJ200" s="114"/>
      <c r="EK200" s="114"/>
      <c r="EL200" s="114"/>
      <c r="EM200" s="114"/>
      <c r="EN200" s="114"/>
      <c r="EO200" s="114"/>
      <c r="EP200" s="114"/>
      <c r="EQ200" s="114"/>
      <c r="ER200" s="114"/>
      <c r="ES200" s="114"/>
      <c r="ET200" s="114"/>
      <c r="EU200" s="114"/>
      <c r="EV200" s="114"/>
      <c r="EW200" s="114"/>
      <c r="EX200" s="114"/>
      <c r="EY200" s="114"/>
      <c r="EZ200" s="114"/>
      <c r="FA200" s="114"/>
      <c r="FB200" s="114"/>
      <c r="FC200" s="114"/>
      <c r="FD200" s="114"/>
      <c r="FE200" s="114"/>
    </row>
    <row r="201" spans="122:161" s="85" customFormat="1" ht="12" customHeight="1">
      <c r="DR201" s="114"/>
      <c r="DS201" s="114"/>
      <c r="DT201" s="114"/>
      <c r="DU201" s="114"/>
      <c r="DV201" s="114"/>
      <c r="DW201" s="114"/>
      <c r="DX201" s="114"/>
      <c r="DY201" s="114"/>
      <c r="DZ201" s="114"/>
      <c r="EA201" s="114"/>
      <c r="EB201" s="114"/>
      <c r="EC201" s="114"/>
      <c r="ED201" s="114"/>
      <c r="EE201" s="114"/>
      <c r="EF201" s="114"/>
      <c r="EG201" s="114"/>
      <c r="EH201" s="114"/>
      <c r="EI201" s="114"/>
      <c r="EJ201" s="114"/>
      <c r="EK201" s="114"/>
      <c r="EL201" s="114"/>
      <c r="EM201" s="114"/>
      <c r="EN201" s="114"/>
      <c r="EO201" s="114"/>
      <c r="EP201" s="114"/>
      <c r="EQ201" s="114"/>
      <c r="ER201" s="114"/>
      <c r="ES201" s="114"/>
      <c r="ET201" s="114"/>
      <c r="EU201" s="114"/>
      <c r="EV201" s="114"/>
      <c r="EW201" s="114"/>
      <c r="EX201" s="114"/>
      <c r="EY201" s="114"/>
      <c r="EZ201" s="114"/>
      <c r="FA201" s="114"/>
      <c r="FB201" s="114"/>
      <c r="FC201" s="114"/>
      <c r="FD201" s="114"/>
      <c r="FE201" s="114"/>
    </row>
    <row r="202" spans="122:161" s="85" customFormat="1" ht="12" customHeight="1">
      <c r="DR202" s="114"/>
      <c r="DS202" s="114"/>
      <c r="DT202" s="114"/>
      <c r="DU202" s="114"/>
      <c r="DV202" s="114"/>
      <c r="DW202" s="114"/>
      <c r="DX202" s="114"/>
      <c r="DY202" s="114"/>
      <c r="DZ202" s="114"/>
      <c r="EA202" s="114"/>
      <c r="EB202" s="114"/>
      <c r="EC202" s="114"/>
      <c r="ED202" s="114"/>
      <c r="EE202" s="114"/>
      <c r="EF202" s="114"/>
      <c r="EG202" s="114"/>
      <c r="EH202" s="114"/>
      <c r="EI202" s="114"/>
      <c r="EJ202" s="114"/>
      <c r="EK202" s="114"/>
      <c r="EL202" s="114"/>
      <c r="EM202" s="114"/>
      <c r="EN202" s="114"/>
      <c r="EO202" s="114"/>
      <c r="EP202" s="114"/>
      <c r="EQ202" s="114"/>
      <c r="ER202" s="114"/>
      <c r="ES202" s="114"/>
      <c r="ET202" s="114"/>
      <c r="EU202" s="114"/>
      <c r="EV202" s="114"/>
      <c r="EW202" s="114"/>
      <c r="EX202" s="114"/>
      <c r="EY202" s="114"/>
      <c r="EZ202" s="114"/>
      <c r="FA202" s="114"/>
      <c r="FB202" s="114"/>
      <c r="FC202" s="114"/>
      <c r="FD202" s="114"/>
      <c r="FE202" s="114"/>
    </row>
    <row r="203" spans="122:161" s="85" customFormat="1" ht="12" customHeight="1">
      <c r="DR203" s="114"/>
      <c r="DS203" s="114"/>
      <c r="DT203" s="114"/>
      <c r="DU203" s="114"/>
      <c r="DV203" s="114"/>
      <c r="DW203" s="114"/>
      <c r="DX203" s="114"/>
      <c r="DY203" s="114"/>
      <c r="DZ203" s="114"/>
      <c r="EA203" s="114"/>
      <c r="EB203" s="114"/>
      <c r="EC203" s="114"/>
      <c r="ED203" s="114"/>
      <c r="EE203" s="114"/>
      <c r="EF203" s="114"/>
      <c r="EG203" s="114"/>
      <c r="EH203" s="114"/>
      <c r="EI203" s="114"/>
      <c r="EJ203" s="114"/>
      <c r="EK203" s="114"/>
      <c r="EL203" s="114"/>
      <c r="EM203" s="114"/>
      <c r="EN203" s="114"/>
      <c r="EO203" s="114"/>
      <c r="EP203" s="114"/>
      <c r="EQ203" s="114"/>
      <c r="ER203" s="114"/>
      <c r="ES203" s="114"/>
      <c r="ET203" s="114"/>
      <c r="EU203" s="114"/>
      <c r="EV203" s="114"/>
      <c r="EW203" s="114"/>
      <c r="EX203" s="114"/>
      <c r="EY203" s="114"/>
      <c r="EZ203" s="114"/>
      <c r="FA203" s="114"/>
      <c r="FB203" s="114"/>
      <c r="FC203" s="114"/>
      <c r="FD203" s="114"/>
      <c r="FE203" s="114"/>
    </row>
    <row r="204" spans="122:161" s="85" customFormat="1" ht="12" customHeight="1">
      <c r="DR204" s="114"/>
      <c r="DS204" s="114"/>
      <c r="DT204" s="114"/>
      <c r="DU204" s="114"/>
      <c r="DV204" s="114"/>
      <c r="DW204" s="114"/>
      <c r="DX204" s="114"/>
      <c r="DY204" s="114"/>
      <c r="DZ204" s="114"/>
      <c r="EA204" s="114"/>
      <c r="EB204" s="114"/>
      <c r="EC204" s="114"/>
      <c r="ED204" s="114"/>
      <c r="EE204" s="114"/>
      <c r="EF204" s="114"/>
      <c r="EG204" s="114"/>
      <c r="EH204" s="114"/>
      <c r="EI204" s="114"/>
      <c r="EJ204" s="114"/>
      <c r="EK204" s="114"/>
      <c r="EL204" s="114"/>
      <c r="EM204" s="114"/>
      <c r="EN204" s="114"/>
      <c r="EO204" s="114"/>
      <c r="EP204" s="114"/>
      <c r="EQ204" s="114"/>
      <c r="ER204" s="114"/>
      <c r="ES204" s="114"/>
      <c r="ET204" s="114"/>
      <c r="EU204" s="114"/>
      <c r="EV204" s="114"/>
      <c r="EW204" s="114"/>
      <c r="EX204" s="114"/>
      <c r="EY204" s="114"/>
      <c r="EZ204" s="114"/>
      <c r="FA204" s="114"/>
      <c r="FB204" s="114"/>
      <c r="FC204" s="114"/>
      <c r="FD204" s="114"/>
      <c r="FE204" s="114"/>
    </row>
    <row r="205" spans="122:161" s="85" customFormat="1" ht="12" customHeight="1">
      <c r="DR205" s="114"/>
      <c r="DS205" s="114"/>
      <c r="DT205" s="114"/>
      <c r="DU205" s="114"/>
      <c r="DV205" s="114"/>
      <c r="DW205" s="114"/>
      <c r="DX205" s="114"/>
      <c r="DY205" s="114"/>
      <c r="DZ205" s="114"/>
      <c r="EA205" s="114"/>
      <c r="EB205" s="114"/>
      <c r="EC205" s="114"/>
      <c r="ED205" s="114"/>
      <c r="EE205" s="114"/>
      <c r="EF205" s="114"/>
      <c r="EG205" s="114"/>
      <c r="EH205" s="114"/>
      <c r="EI205" s="114"/>
      <c r="EJ205" s="114"/>
      <c r="EK205" s="114"/>
      <c r="EL205" s="114"/>
      <c r="EM205" s="114"/>
      <c r="EN205" s="114"/>
      <c r="EO205" s="114"/>
      <c r="EP205" s="114"/>
      <c r="EQ205" s="114"/>
      <c r="ER205" s="114"/>
      <c r="ES205" s="114"/>
      <c r="ET205" s="114"/>
      <c r="EU205" s="114"/>
      <c r="EV205" s="114"/>
      <c r="EW205" s="114"/>
      <c r="EX205" s="114"/>
      <c r="EY205" s="114"/>
      <c r="EZ205" s="114"/>
      <c r="FA205" s="114"/>
      <c r="FB205" s="114"/>
      <c r="FC205" s="114"/>
      <c r="FD205" s="114"/>
      <c r="FE205" s="114"/>
    </row>
    <row r="206" spans="122:161" s="85" customFormat="1" ht="12" customHeight="1">
      <c r="DR206" s="114"/>
      <c r="DS206" s="114"/>
      <c r="DT206" s="114"/>
      <c r="DU206" s="114"/>
      <c r="DV206" s="114"/>
      <c r="DW206" s="114"/>
      <c r="DX206" s="114"/>
      <c r="DY206" s="114"/>
      <c r="DZ206" s="114"/>
      <c r="EA206" s="114"/>
      <c r="EB206" s="114"/>
      <c r="EC206" s="114"/>
      <c r="ED206" s="114"/>
      <c r="EE206" s="114"/>
      <c r="EF206" s="114"/>
      <c r="EG206" s="114"/>
      <c r="EH206" s="114"/>
      <c r="EI206" s="114"/>
      <c r="EJ206" s="114"/>
      <c r="EK206" s="114"/>
      <c r="EL206" s="114"/>
      <c r="EM206" s="114"/>
      <c r="EN206" s="114"/>
      <c r="EO206" s="114"/>
      <c r="EP206" s="114"/>
      <c r="EQ206" s="114"/>
      <c r="ER206" s="114"/>
      <c r="ES206" s="114"/>
      <c r="ET206" s="114"/>
      <c r="EU206" s="114"/>
      <c r="EV206" s="114"/>
      <c r="EW206" s="114"/>
      <c r="EX206" s="114"/>
      <c r="EY206" s="114"/>
      <c r="EZ206" s="114"/>
      <c r="FA206" s="114"/>
      <c r="FB206" s="114"/>
      <c r="FC206" s="114"/>
      <c r="FD206" s="114"/>
      <c r="FE206" s="114"/>
    </row>
    <row r="207" spans="122:161" s="85" customFormat="1" ht="12" customHeight="1">
      <c r="DR207" s="114"/>
      <c r="DS207" s="114"/>
      <c r="DT207" s="114"/>
      <c r="DU207" s="114"/>
      <c r="DV207" s="114"/>
      <c r="DW207" s="114"/>
      <c r="DX207" s="114"/>
      <c r="DY207" s="114"/>
      <c r="DZ207" s="114"/>
      <c r="EA207" s="114"/>
      <c r="EB207" s="114"/>
      <c r="EC207" s="114"/>
      <c r="ED207" s="114"/>
      <c r="EE207" s="114"/>
      <c r="EF207" s="114"/>
      <c r="EG207" s="114"/>
      <c r="EH207" s="114"/>
      <c r="EI207" s="114"/>
      <c r="EJ207" s="114"/>
      <c r="EK207" s="114"/>
      <c r="EL207" s="114"/>
      <c r="EM207" s="114"/>
      <c r="EN207" s="114"/>
      <c r="EO207" s="114"/>
      <c r="EP207" s="114"/>
      <c r="EQ207" s="114"/>
      <c r="ER207" s="114"/>
      <c r="ES207" s="114"/>
      <c r="ET207" s="114"/>
      <c r="EU207" s="114"/>
      <c r="EV207" s="114"/>
      <c r="EW207" s="114"/>
      <c r="EX207" s="114"/>
      <c r="EY207" s="114"/>
      <c r="EZ207" s="114"/>
      <c r="FA207" s="114"/>
      <c r="FB207" s="114"/>
      <c r="FC207" s="114"/>
      <c r="FD207" s="114"/>
      <c r="FE207" s="114"/>
    </row>
    <row r="208" spans="122:161" s="85" customFormat="1" ht="12" customHeight="1">
      <c r="DR208" s="114"/>
      <c r="DS208" s="114"/>
      <c r="DT208" s="114"/>
      <c r="DU208" s="114"/>
      <c r="DV208" s="114"/>
      <c r="DW208" s="114"/>
      <c r="DX208" s="114"/>
      <c r="DY208" s="114"/>
      <c r="DZ208" s="114"/>
      <c r="EA208" s="114"/>
      <c r="EB208" s="114"/>
      <c r="EC208" s="114"/>
      <c r="ED208" s="114"/>
      <c r="EE208" s="114"/>
      <c r="EF208" s="114"/>
      <c r="EG208" s="114"/>
      <c r="EH208" s="114"/>
      <c r="EI208" s="114"/>
      <c r="EJ208" s="114"/>
      <c r="EK208" s="114"/>
      <c r="EL208" s="114"/>
      <c r="EM208" s="114"/>
      <c r="EN208" s="114"/>
      <c r="EO208" s="114"/>
      <c r="EP208" s="114"/>
      <c r="EQ208" s="114"/>
      <c r="ER208" s="114"/>
      <c r="ES208" s="114"/>
      <c r="ET208" s="114"/>
      <c r="EU208" s="114"/>
      <c r="EV208" s="114"/>
      <c r="EW208" s="114"/>
      <c r="EX208" s="114"/>
      <c r="EY208" s="114"/>
      <c r="EZ208" s="114"/>
      <c r="FA208" s="114"/>
      <c r="FB208" s="114"/>
      <c r="FC208" s="114"/>
      <c r="FD208" s="114"/>
      <c r="FE208" s="114"/>
    </row>
    <row r="209" spans="122:161" s="85" customFormat="1" ht="12" customHeight="1">
      <c r="DR209" s="114"/>
      <c r="DS209" s="114"/>
      <c r="DT209" s="114"/>
      <c r="DU209" s="114"/>
      <c r="DV209" s="114"/>
      <c r="DW209" s="114"/>
      <c r="DX209" s="114"/>
      <c r="DY209" s="114"/>
      <c r="DZ209" s="114"/>
      <c r="EA209" s="114"/>
      <c r="EB209" s="114"/>
      <c r="EC209" s="114"/>
      <c r="ED209" s="114"/>
      <c r="EE209" s="114"/>
      <c r="EF209" s="114"/>
      <c r="EG209" s="114"/>
      <c r="EH209" s="114"/>
      <c r="EI209" s="114"/>
      <c r="EJ209" s="114"/>
      <c r="EK209" s="114"/>
      <c r="EL209" s="114"/>
      <c r="EM209" s="114"/>
      <c r="EN209" s="114"/>
      <c r="EO209" s="114"/>
      <c r="EP209" s="114"/>
      <c r="EQ209" s="114"/>
      <c r="ER209" s="114"/>
      <c r="ES209" s="114"/>
      <c r="ET209" s="114"/>
      <c r="EU209" s="114"/>
      <c r="EV209" s="114"/>
      <c r="EW209" s="114"/>
      <c r="EX209" s="114"/>
      <c r="EY209" s="114"/>
      <c r="EZ209" s="114"/>
      <c r="FA209" s="114"/>
      <c r="FB209" s="114"/>
      <c r="FC209" s="114"/>
      <c r="FD209" s="114"/>
      <c r="FE209" s="114"/>
    </row>
    <row r="210" spans="122:161" s="85" customFormat="1" ht="12" customHeight="1">
      <c r="DR210" s="114"/>
      <c r="DS210" s="114"/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4"/>
    </row>
    <row r="211" spans="122:161" s="85" customFormat="1" ht="12" customHeight="1">
      <c r="DR211" s="114"/>
      <c r="DS211" s="114"/>
      <c r="DT211" s="114"/>
      <c r="DU211" s="114"/>
      <c r="DV211" s="114"/>
      <c r="DW211" s="114"/>
      <c r="DX211" s="114"/>
      <c r="DY211" s="114"/>
      <c r="DZ211" s="114"/>
      <c r="EA211" s="114"/>
      <c r="EB211" s="114"/>
      <c r="EC211" s="114"/>
      <c r="ED211" s="114"/>
      <c r="EE211" s="114"/>
      <c r="EF211" s="114"/>
      <c r="EG211" s="114"/>
      <c r="EH211" s="114"/>
      <c r="EI211" s="114"/>
      <c r="EJ211" s="114"/>
      <c r="EK211" s="114"/>
      <c r="EL211" s="114"/>
      <c r="EM211" s="114"/>
      <c r="EN211" s="114"/>
      <c r="EO211" s="114"/>
      <c r="EP211" s="114"/>
      <c r="EQ211" s="114"/>
      <c r="ER211" s="114"/>
      <c r="ES211" s="114"/>
      <c r="ET211" s="114"/>
      <c r="EU211" s="114"/>
      <c r="EV211" s="114"/>
      <c r="EW211" s="114"/>
      <c r="EX211" s="114"/>
      <c r="EY211" s="114"/>
      <c r="EZ211" s="114"/>
      <c r="FA211" s="114"/>
      <c r="FB211" s="114"/>
      <c r="FC211" s="114"/>
      <c r="FD211" s="114"/>
      <c r="FE211" s="114"/>
    </row>
    <row r="212" spans="122:161" s="85" customFormat="1" ht="12" customHeight="1">
      <c r="DR212" s="114"/>
      <c r="DS212" s="114"/>
      <c r="DT212" s="114"/>
      <c r="DU212" s="114"/>
      <c r="DV212" s="114"/>
      <c r="DW212" s="114"/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14"/>
      <c r="EL212" s="114"/>
      <c r="EM212" s="114"/>
      <c r="EN212" s="114"/>
      <c r="EO212" s="114"/>
      <c r="EP212" s="114"/>
      <c r="EQ212" s="114"/>
      <c r="ER212" s="114"/>
      <c r="ES212" s="114"/>
      <c r="ET212" s="114"/>
      <c r="EU212" s="114"/>
      <c r="EV212" s="114"/>
      <c r="EW212" s="114"/>
      <c r="EX212" s="114"/>
      <c r="EY212" s="114"/>
      <c r="EZ212" s="114"/>
      <c r="FA212" s="114"/>
      <c r="FB212" s="114"/>
      <c r="FC212" s="114"/>
      <c r="FD212" s="114"/>
      <c r="FE212" s="114"/>
    </row>
    <row r="213" spans="122:161" s="85" customFormat="1" ht="12" customHeight="1">
      <c r="DR213" s="114"/>
      <c r="DS213" s="114"/>
      <c r="DT213" s="114"/>
      <c r="DU213" s="114"/>
      <c r="DV213" s="114"/>
      <c r="DW213" s="114"/>
      <c r="DX213" s="114"/>
      <c r="DY213" s="114"/>
      <c r="DZ213" s="114"/>
      <c r="EA213" s="114"/>
      <c r="EB213" s="114"/>
      <c r="EC213" s="114"/>
      <c r="ED213" s="114"/>
      <c r="EE213" s="114"/>
      <c r="EF213" s="114"/>
      <c r="EG213" s="114"/>
      <c r="EH213" s="114"/>
      <c r="EI213" s="114"/>
      <c r="EJ213" s="114"/>
      <c r="EK213" s="114"/>
      <c r="EL213" s="114"/>
      <c r="EM213" s="114"/>
      <c r="EN213" s="114"/>
      <c r="EO213" s="114"/>
      <c r="EP213" s="114"/>
      <c r="EQ213" s="114"/>
      <c r="ER213" s="114"/>
      <c r="ES213" s="114"/>
      <c r="ET213" s="114"/>
      <c r="EU213" s="114"/>
      <c r="EV213" s="114"/>
      <c r="EW213" s="114"/>
      <c r="EX213" s="114"/>
      <c r="EY213" s="114"/>
      <c r="EZ213" s="114"/>
      <c r="FA213" s="114"/>
      <c r="FB213" s="114"/>
      <c r="FC213" s="114"/>
      <c r="FD213" s="114"/>
      <c r="FE213" s="114"/>
    </row>
    <row r="214" spans="122:161" s="85" customFormat="1" ht="12" customHeight="1">
      <c r="DR214" s="114"/>
      <c r="DS214" s="114"/>
      <c r="DT214" s="114"/>
      <c r="DU214" s="114"/>
      <c r="DV214" s="114"/>
      <c r="DW214" s="114"/>
      <c r="DX214" s="114"/>
      <c r="DY214" s="114"/>
      <c r="DZ214" s="114"/>
      <c r="EA214" s="114"/>
      <c r="EB214" s="114"/>
      <c r="EC214" s="114"/>
      <c r="ED214" s="114"/>
      <c r="EE214" s="114"/>
      <c r="EF214" s="114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</row>
    <row r="215" spans="122:161" s="85" customFormat="1" ht="12" customHeight="1">
      <c r="DR215" s="114"/>
      <c r="DS215" s="114"/>
      <c r="DT215" s="114"/>
      <c r="DU215" s="114"/>
      <c r="DV215" s="114"/>
      <c r="DW215" s="114"/>
      <c r="DX215" s="114"/>
      <c r="DY215" s="114"/>
      <c r="DZ215" s="114"/>
      <c r="EA215" s="114"/>
      <c r="EB215" s="114"/>
      <c r="EC215" s="114"/>
      <c r="ED215" s="114"/>
      <c r="EE215" s="114"/>
      <c r="EF215" s="114"/>
      <c r="EG215" s="114"/>
      <c r="EH215" s="114"/>
      <c r="EI215" s="114"/>
      <c r="EJ215" s="114"/>
      <c r="EK215" s="114"/>
      <c r="EL215" s="114"/>
      <c r="EM215" s="114"/>
      <c r="EN215" s="114"/>
      <c r="EO215" s="114"/>
      <c r="EP215" s="114"/>
      <c r="EQ215" s="114"/>
      <c r="ER215" s="114"/>
      <c r="ES215" s="114"/>
      <c r="ET215" s="114"/>
      <c r="EU215" s="114"/>
      <c r="EV215" s="114"/>
      <c r="EW215" s="114"/>
      <c r="EX215" s="114"/>
      <c r="EY215" s="114"/>
      <c r="EZ215" s="114"/>
      <c r="FA215" s="114"/>
      <c r="FB215" s="114"/>
      <c r="FC215" s="114"/>
      <c r="FD215" s="114"/>
      <c r="FE215" s="114"/>
    </row>
    <row r="216" spans="122:161" s="85" customFormat="1" ht="12" customHeight="1">
      <c r="DR216" s="114"/>
      <c r="DS216" s="114"/>
      <c r="DT216" s="114"/>
      <c r="DU216" s="114"/>
      <c r="DV216" s="114"/>
      <c r="DW216" s="114"/>
      <c r="DX216" s="114"/>
      <c r="DY216" s="114"/>
      <c r="DZ216" s="114"/>
      <c r="EA216" s="114"/>
      <c r="EB216" s="114"/>
      <c r="EC216" s="114"/>
      <c r="ED216" s="114"/>
      <c r="EE216" s="114"/>
      <c r="EF216" s="114"/>
      <c r="EG216" s="114"/>
      <c r="EH216" s="114"/>
      <c r="EI216" s="114"/>
      <c r="EJ216" s="114"/>
      <c r="EK216" s="114"/>
      <c r="EL216" s="114"/>
      <c r="EM216" s="114"/>
      <c r="EN216" s="114"/>
      <c r="EO216" s="114"/>
      <c r="EP216" s="114"/>
      <c r="EQ216" s="114"/>
      <c r="ER216" s="114"/>
      <c r="ES216" s="114"/>
      <c r="ET216" s="114"/>
      <c r="EU216" s="114"/>
      <c r="EV216" s="114"/>
      <c r="EW216" s="114"/>
      <c r="EX216" s="114"/>
      <c r="EY216" s="114"/>
      <c r="EZ216" s="114"/>
      <c r="FA216" s="114"/>
      <c r="FB216" s="114"/>
      <c r="FC216" s="114"/>
      <c r="FD216" s="114"/>
      <c r="FE216" s="114"/>
    </row>
    <row r="217" spans="122:161" s="85" customFormat="1" ht="12" customHeight="1">
      <c r="DR217" s="114"/>
      <c r="DS217" s="114"/>
      <c r="DT217" s="114"/>
      <c r="DU217" s="114"/>
      <c r="DV217" s="114"/>
      <c r="DW217" s="114"/>
      <c r="DX217" s="114"/>
      <c r="DY217" s="114"/>
      <c r="DZ217" s="114"/>
      <c r="EA217" s="114"/>
      <c r="EB217" s="114"/>
      <c r="EC217" s="114"/>
      <c r="ED217" s="114"/>
      <c r="EE217" s="114"/>
      <c r="EF217" s="114"/>
      <c r="EG217" s="114"/>
      <c r="EH217" s="114"/>
      <c r="EI217" s="114"/>
      <c r="EJ217" s="114"/>
      <c r="EK217" s="114"/>
      <c r="EL217" s="114"/>
      <c r="EM217" s="114"/>
      <c r="EN217" s="114"/>
      <c r="EO217" s="114"/>
      <c r="EP217" s="114"/>
      <c r="EQ217" s="114"/>
      <c r="ER217" s="114"/>
      <c r="ES217" s="114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4"/>
    </row>
    <row r="218" spans="122:161" s="85" customFormat="1" ht="12" customHeight="1">
      <c r="DR218" s="114"/>
      <c r="DS218" s="114"/>
      <c r="DT218" s="114"/>
      <c r="DU218" s="114"/>
      <c r="DV218" s="114"/>
      <c r="DW218" s="114"/>
      <c r="DX218" s="114"/>
      <c r="DY218" s="114"/>
      <c r="DZ218" s="114"/>
      <c r="EA218" s="114"/>
      <c r="EB218" s="114"/>
      <c r="EC218" s="114"/>
      <c r="ED218" s="114"/>
      <c r="EE218" s="114"/>
      <c r="EF218" s="114"/>
      <c r="EG218" s="114"/>
      <c r="EH218" s="114"/>
      <c r="EI218" s="114"/>
      <c r="EJ218" s="114"/>
      <c r="EK218" s="114"/>
      <c r="EL218" s="114"/>
      <c r="EM218" s="114"/>
      <c r="EN218" s="114"/>
      <c r="EO218" s="114"/>
      <c r="EP218" s="114"/>
      <c r="EQ218" s="114"/>
      <c r="ER218" s="114"/>
      <c r="ES218" s="114"/>
      <c r="ET218" s="114"/>
      <c r="EU218" s="114"/>
      <c r="EV218" s="114"/>
      <c r="EW218" s="114"/>
      <c r="EX218" s="114"/>
      <c r="EY218" s="114"/>
      <c r="EZ218" s="114"/>
      <c r="FA218" s="114"/>
      <c r="FB218" s="114"/>
      <c r="FC218" s="114"/>
      <c r="FD218" s="114"/>
      <c r="FE218" s="114"/>
    </row>
    <row r="219" spans="122:161" s="85" customFormat="1" ht="12" customHeight="1">
      <c r="DR219" s="114"/>
      <c r="DS219" s="114"/>
      <c r="DT219" s="114"/>
      <c r="DU219" s="114"/>
      <c r="DV219" s="114"/>
      <c r="DW219" s="114"/>
      <c r="DX219" s="114"/>
      <c r="DY219" s="114"/>
      <c r="DZ219" s="114"/>
      <c r="EA219" s="114"/>
      <c r="EB219" s="114"/>
      <c r="EC219" s="114"/>
      <c r="ED219" s="114"/>
      <c r="EE219" s="114"/>
      <c r="EF219" s="114"/>
      <c r="EG219" s="114"/>
      <c r="EH219" s="114"/>
      <c r="EI219" s="114"/>
      <c r="EJ219" s="114"/>
      <c r="EK219" s="114"/>
      <c r="EL219" s="114"/>
      <c r="EM219" s="114"/>
      <c r="EN219" s="114"/>
      <c r="EO219" s="114"/>
      <c r="EP219" s="114"/>
      <c r="EQ219" s="114"/>
      <c r="ER219" s="114"/>
      <c r="ES219" s="114"/>
      <c r="ET219" s="114"/>
      <c r="EU219" s="114"/>
      <c r="EV219" s="114"/>
      <c r="EW219" s="114"/>
      <c r="EX219" s="114"/>
      <c r="EY219" s="114"/>
      <c r="EZ219" s="114"/>
      <c r="FA219" s="114"/>
      <c r="FB219" s="114"/>
      <c r="FC219" s="114"/>
      <c r="FD219" s="114"/>
      <c r="FE219" s="114"/>
    </row>
    <row r="220" spans="122:161" s="85" customFormat="1" ht="12" customHeight="1"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</row>
    <row r="221" spans="122:161" s="85" customFormat="1" ht="12" customHeight="1">
      <c r="DR221" s="114"/>
      <c r="DS221" s="114"/>
      <c r="DT221" s="114"/>
      <c r="DU221" s="114"/>
      <c r="DV221" s="114"/>
      <c r="DW221" s="114"/>
      <c r="DX221" s="114"/>
      <c r="DY221" s="114"/>
      <c r="DZ221" s="114"/>
      <c r="EA221" s="114"/>
      <c r="EB221" s="114"/>
      <c r="EC221" s="114"/>
      <c r="ED221" s="114"/>
      <c r="EE221" s="114"/>
      <c r="EF221" s="114"/>
      <c r="EG221" s="114"/>
      <c r="EH221" s="114"/>
      <c r="EI221" s="114"/>
      <c r="EJ221" s="114"/>
      <c r="EK221" s="114"/>
      <c r="EL221" s="114"/>
      <c r="EM221" s="114"/>
      <c r="EN221" s="114"/>
      <c r="EO221" s="114"/>
      <c r="EP221" s="114"/>
      <c r="EQ221" s="114"/>
      <c r="ER221" s="114"/>
      <c r="ES221" s="114"/>
      <c r="ET221" s="114"/>
      <c r="EU221" s="114"/>
      <c r="EV221" s="114"/>
      <c r="EW221" s="114"/>
      <c r="EX221" s="114"/>
      <c r="EY221" s="114"/>
      <c r="EZ221" s="114"/>
      <c r="FA221" s="114"/>
      <c r="FB221" s="114"/>
      <c r="FC221" s="114"/>
      <c r="FD221" s="114"/>
      <c r="FE221" s="114"/>
    </row>
    <row r="222" spans="122:161" s="85" customFormat="1" ht="12" customHeight="1">
      <c r="DR222" s="114"/>
      <c r="DS222" s="114"/>
      <c r="DT222" s="114"/>
      <c r="DU222" s="114"/>
      <c r="DV222" s="114"/>
      <c r="DW222" s="114"/>
      <c r="DX222" s="114"/>
      <c r="DY222" s="114"/>
      <c r="DZ222" s="114"/>
      <c r="EA222" s="114"/>
      <c r="EB222" s="114"/>
      <c r="EC222" s="114"/>
      <c r="ED222" s="114"/>
      <c r="EE222" s="114"/>
      <c r="EF222" s="114"/>
      <c r="EG222" s="114"/>
      <c r="EH222" s="114"/>
      <c r="EI222" s="114"/>
      <c r="EJ222" s="114"/>
      <c r="EK222" s="114"/>
      <c r="EL222" s="114"/>
      <c r="EM222" s="114"/>
      <c r="EN222" s="114"/>
      <c r="EO222" s="114"/>
      <c r="EP222" s="114"/>
      <c r="EQ222" s="114"/>
      <c r="ER222" s="114"/>
      <c r="ES222" s="114"/>
      <c r="ET222" s="114"/>
      <c r="EU222" s="114"/>
      <c r="EV222" s="114"/>
      <c r="EW222" s="114"/>
      <c r="EX222" s="114"/>
      <c r="EY222" s="114"/>
      <c r="EZ222" s="114"/>
      <c r="FA222" s="114"/>
      <c r="FB222" s="114"/>
      <c r="FC222" s="114"/>
      <c r="FD222" s="114"/>
      <c r="FE222" s="114"/>
    </row>
    <row r="223" spans="122:161" s="85" customFormat="1" ht="12" customHeight="1">
      <c r="DR223" s="114"/>
      <c r="DS223" s="114"/>
      <c r="DT223" s="114"/>
      <c r="DU223" s="114"/>
      <c r="DV223" s="114"/>
      <c r="DW223" s="114"/>
      <c r="DX223" s="114"/>
      <c r="DY223" s="114"/>
      <c r="DZ223" s="114"/>
      <c r="EA223" s="114"/>
      <c r="EB223" s="114"/>
      <c r="EC223" s="114"/>
      <c r="ED223" s="114"/>
      <c r="EE223" s="114"/>
      <c r="EF223" s="114"/>
      <c r="EG223" s="114"/>
      <c r="EH223" s="114"/>
      <c r="EI223" s="114"/>
      <c r="EJ223" s="114"/>
      <c r="EK223" s="114"/>
      <c r="EL223" s="114"/>
      <c r="EM223" s="114"/>
      <c r="EN223" s="114"/>
      <c r="EO223" s="114"/>
      <c r="EP223" s="114"/>
      <c r="EQ223" s="114"/>
      <c r="ER223" s="114"/>
      <c r="ES223" s="114"/>
      <c r="ET223" s="114"/>
      <c r="EU223" s="114"/>
      <c r="EV223" s="114"/>
      <c r="EW223" s="114"/>
      <c r="EX223" s="114"/>
      <c r="EY223" s="114"/>
      <c r="EZ223" s="114"/>
      <c r="FA223" s="114"/>
      <c r="FB223" s="114"/>
      <c r="FC223" s="114"/>
      <c r="FD223" s="114"/>
      <c r="FE223" s="114"/>
    </row>
    <row r="224" spans="122:161" s="85" customFormat="1" ht="12" customHeight="1">
      <c r="DR224" s="114"/>
      <c r="DS224" s="114"/>
      <c r="DT224" s="114"/>
      <c r="DU224" s="114"/>
      <c r="DV224" s="114"/>
      <c r="DW224" s="114"/>
      <c r="DX224" s="114"/>
      <c r="DY224" s="114"/>
      <c r="DZ224" s="114"/>
      <c r="EA224" s="114"/>
      <c r="EB224" s="114"/>
      <c r="EC224" s="114"/>
      <c r="ED224" s="114"/>
      <c r="EE224" s="114"/>
      <c r="EF224" s="114"/>
      <c r="EG224" s="114"/>
      <c r="EH224" s="114"/>
      <c r="EI224" s="114"/>
      <c r="EJ224" s="114"/>
      <c r="EK224" s="114"/>
      <c r="EL224" s="114"/>
      <c r="EM224" s="114"/>
      <c r="EN224" s="114"/>
      <c r="EO224" s="114"/>
      <c r="EP224" s="114"/>
      <c r="EQ224" s="114"/>
      <c r="ER224" s="114"/>
      <c r="ES224" s="114"/>
      <c r="ET224" s="114"/>
      <c r="EU224" s="114"/>
      <c r="EV224" s="114"/>
      <c r="EW224" s="114"/>
      <c r="EX224" s="114"/>
      <c r="EY224" s="114"/>
      <c r="EZ224" s="114"/>
      <c r="FA224" s="114"/>
      <c r="FB224" s="114"/>
      <c r="FC224" s="114"/>
      <c r="FD224" s="114"/>
      <c r="FE224" s="114"/>
    </row>
    <row r="225" spans="122:161" s="85" customFormat="1" ht="12" customHeight="1">
      <c r="DR225" s="114"/>
      <c r="DS225" s="114"/>
      <c r="DT225" s="114"/>
      <c r="DU225" s="114"/>
      <c r="DV225" s="114"/>
      <c r="DW225" s="114"/>
      <c r="DX225" s="114"/>
      <c r="DY225" s="114"/>
      <c r="DZ225" s="114"/>
      <c r="EA225" s="114"/>
      <c r="EB225" s="114"/>
      <c r="EC225" s="114"/>
      <c r="ED225" s="114"/>
      <c r="EE225" s="114"/>
      <c r="EF225" s="114"/>
      <c r="EG225" s="114"/>
      <c r="EH225" s="114"/>
      <c r="EI225" s="114"/>
      <c r="EJ225" s="114"/>
      <c r="EK225" s="114"/>
      <c r="EL225" s="114"/>
      <c r="EM225" s="114"/>
      <c r="EN225" s="114"/>
      <c r="EO225" s="114"/>
      <c r="EP225" s="114"/>
      <c r="EQ225" s="114"/>
      <c r="ER225" s="114"/>
      <c r="ES225" s="114"/>
      <c r="ET225" s="114"/>
      <c r="EU225" s="114"/>
      <c r="EV225" s="114"/>
      <c r="EW225" s="114"/>
      <c r="EX225" s="114"/>
      <c r="EY225" s="114"/>
      <c r="EZ225" s="114"/>
      <c r="FA225" s="114"/>
      <c r="FB225" s="114"/>
      <c r="FC225" s="114"/>
      <c r="FD225" s="114"/>
      <c r="FE225" s="114"/>
    </row>
    <row r="226" spans="122:161" s="85" customFormat="1" ht="12" customHeight="1">
      <c r="DR226" s="114"/>
      <c r="DS226" s="114"/>
      <c r="DT226" s="114"/>
      <c r="DU226" s="114"/>
      <c r="DV226" s="114"/>
      <c r="DW226" s="114"/>
      <c r="DX226" s="114"/>
      <c r="DY226" s="114"/>
      <c r="DZ226" s="114"/>
      <c r="EA226" s="114"/>
      <c r="EB226" s="114"/>
      <c r="EC226" s="114"/>
      <c r="ED226" s="114"/>
      <c r="EE226" s="114"/>
      <c r="EF226" s="114"/>
      <c r="EG226" s="114"/>
      <c r="EH226" s="114"/>
      <c r="EI226" s="114"/>
      <c r="EJ226" s="114"/>
      <c r="EK226" s="114"/>
      <c r="EL226" s="114"/>
      <c r="EM226" s="114"/>
      <c r="EN226" s="114"/>
      <c r="EO226" s="114"/>
      <c r="EP226" s="114"/>
      <c r="EQ226" s="114"/>
      <c r="ER226" s="114"/>
      <c r="ES226" s="114"/>
      <c r="ET226" s="114"/>
      <c r="EU226" s="114"/>
      <c r="EV226" s="114"/>
      <c r="EW226" s="114"/>
      <c r="EX226" s="114"/>
      <c r="EY226" s="114"/>
      <c r="EZ226" s="114"/>
      <c r="FA226" s="114"/>
      <c r="FB226" s="114"/>
      <c r="FC226" s="114"/>
      <c r="FD226" s="114"/>
      <c r="FE226" s="114"/>
    </row>
    <row r="227" spans="122:161" s="85" customFormat="1" ht="12" customHeight="1">
      <c r="DR227" s="114"/>
      <c r="DS227" s="114"/>
      <c r="DT227" s="114"/>
      <c r="DU227" s="114"/>
      <c r="DV227" s="114"/>
      <c r="DW227" s="114"/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</row>
    <row r="228" spans="122:161" s="85" customFormat="1" ht="12" customHeight="1">
      <c r="DR228" s="114"/>
      <c r="DS228" s="114"/>
      <c r="DT228" s="114"/>
      <c r="DU228" s="114"/>
      <c r="DV228" s="114"/>
      <c r="DW228" s="114"/>
      <c r="DX228" s="114"/>
      <c r="DY228" s="114"/>
      <c r="DZ228" s="114"/>
      <c r="EA228" s="114"/>
      <c r="EB228" s="114"/>
      <c r="EC228" s="114"/>
      <c r="ED228" s="114"/>
      <c r="EE228" s="114"/>
      <c r="EF228" s="114"/>
      <c r="EG228" s="114"/>
      <c r="EH228" s="114"/>
      <c r="EI228" s="114"/>
      <c r="EJ228" s="114"/>
      <c r="EK228" s="114"/>
      <c r="EL228" s="114"/>
      <c r="EM228" s="114"/>
      <c r="EN228" s="114"/>
      <c r="EO228" s="114"/>
      <c r="EP228" s="114"/>
      <c r="EQ228" s="114"/>
      <c r="ER228" s="114"/>
      <c r="ES228" s="114"/>
      <c r="ET228" s="114"/>
      <c r="EU228" s="114"/>
      <c r="EV228" s="114"/>
      <c r="EW228" s="114"/>
      <c r="EX228" s="114"/>
      <c r="EY228" s="114"/>
      <c r="EZ228" s="114"/>
      <c r="FA228" s="114"/>
      <c r="FB228" s="114"/>
      <c r="FC228" s="114"/>
      <c r="FD228" s="114"/>
      <c r="FE228" s="114"/>
    </row>
    <row r="229" spans="122:161" s="85" customFormat="1" ht="12" customHeight="1">
      <c r="DR229" s="114"/>
      <c r="DS229" s="114"/>
      <c r="DT229" s="114"/>
      <c r="DU229" s="114"/>
      <c r="DV229" s="114"/>
      <c r="DW229" s="114"/>
      <c r="DX229" s="114"/>
      <c r="DY229" s="114"/>
      <c r="DZ229" s="114"/>
      <c r="EA229" s="114"/>
      <c r="EB229" s="114"/>
      <c r="EC229" s="114"/>
      <c r="ED229" s="114"/>
      <c r="EE229" s="114"/>
      <c r="EF229" s="114"/>
      <c r="EG229" s="114"/>
      <c r="EH229" s="114"/>
      <c r="EI229" s="114"/>
      <c r="EJ229" s="114"/>
      <c r="EK229" s="114"/>
      <c r="EL229" s="114"/>
      <c r="EM229" s="114"/>
      <c r="EN229" s="114"/>
      <c r="EO229" s="114"/>
      <c r="EP229" s="114"/>
      <c r="EQ229" s="114"/>
      <c r="ER229" s="114"/>
      <c r="ES229" s="114"/>
      <c r="ET229" s="114"/>
      <c r="EU229" s="114"/>
      <c r="EV229" s="114"/>
      <c r="EW229" s="114"/>
      <c r="EX229" s="114"/>
      <c r="EY229" s="114"/>
      <c r="EZ229" s="114"/>
      <c r="FA229" s="114"/>
      <c r="FB229" s="114"/>
      <c r="FC229" s="114"/>
      <c r="FD229" s="114"/>
      <c r="FE229" s="114"/>
    </row>
    <row r="230" spans="122:161" s="85" customFormat="1" ht="12" customHeight="1"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</row>
    <row r="231" spans="122:161" s="85" customFormat="1" ht="12" customHeight="1">
      <c r="DR231" s="114"/>
      <c r="DS231" s="114"/>
      <c r="DT231" s="114"/>
      <c r="DU231" s="114"/>
      <c r="DV231" s="114"/>
      <c r="DW231" s="114"/>
      <c r="DX231" s="114"/>
      <c r="DY231" s="114"/>
      <c r="DZ231" s="114"/>
      <c r="EA231" s="114"/>
      <c r="EB231" s="114"/>
      <c r="EC231" s="114"/>
      <c r="ED231" s="114"/>
      <c r="EE231" s="114"/>
      <c r="EF231" s="114"/>
      <c r="EG231" s="114"/>
      <c r="EH231" s="114"/>
      <c r="EI231" s="114"/>
      <c r="EJ231" s="114"/>
      <c r="EK231" s="114"/>
      <c r="EL231" s="114"/>
      <c r="EM231" s="114"/>
      <c r="EN231" s="114"/>
      <c r="EO231" s="114"/>
      <c r="EP231" s="114"/>
      <c r="EQ231" s="114"/>
      <c r="ER231" s="114"/>
      <c r="ES231" s="114"/>
      <c r="ET231" s="114"/>
      <c r="EU231" s="114"/>
      <c r="EV231" s="114"/>
      <c r="EW231" s="114"/>
      <c r="EX231" s="114"/>
      <c r="EY231" s="114"/>
      <c r="EZ231" s="114"/>
      <c r="FA231" s="114"/>
      <c r="FB231" s="114"/>
      <c r="FC231" s="114"/>
      <c r="FD231" s="114"/>
      <c r="FE231" s="114"/>
    </row>
    <row r="232" spans="122:161" s="85" customFormat="1" ht="12" customHeight="1">
      <c r="DR232" s="114"/>
      <c r="DS232" s="114"/>
      <c r="DT232" s="114"/>
      <c r="DU232" s="114"/>
      <c r="DV232" s="114"/>
      <c r="DW232" s="114"/>
      <c r="DX232" s="114"/>
      <c r="DY232" s="114"/>
      <c r="DZ232" s="114"/>
      <c r="EA232" s="114"/>
      <c r="EB232" s="114"/>
      <c r="EC232" s="114"/>
      <c r="ED232" s="114"/>
      <c r="EE232" s="114"/>
      <c r="EF232" s="114"/>
      <c r="EG232" s="114"/>
      <c r="EH232" s="114"/>
      <c r="EI232" s="114"/>
      <c r="EJ232" s="114"/>
      <c r="EK232" s="114"/>
      <c r="EL232" s="114"/>
      <c r="EM232" s="114"/>
      <c r="EN232" s="114"/>
      <c r="EO232" s="114"/>
      <c r="EP232" s="114"/>
      <c r="EQ232" s="114"/>
      <c r="ER232" s="114"/>
      <c r="ES232" s="114"/>
      <c r="ET232" s="114"/>
      <c r="EU232" s="114"/>
      <c r="EV232" s="114"/>
      <c r="EW232" s="114"/>
      <c r="EX232" s="114"/>
      <c r="EY232" s="114"/>
      <c r="EZ232" s="114"/>
      <c r="FA232" s="114"/>
      <c r="FB232" s="114"/>
      <c r="FC232" s="114"/>
      <c r="FD232" s="114"/>
      <c r="FE232" s="114"/>
    </row>
    <row r="233" spans="122:161" s="85" customFormat="1" ht="12" customHeight="1">
      <c r="DR233" s="114"/>
      <c r="DS233" s="114"/>
      <c r="DT233" s="114"/>
      <c r="DU233" s="114"/>
      <c r="DV233" s="114"/>
      <c r="DW233" s="114"/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</row>
    <row r="234" spans="122:161" s="85" customFormat="1" ht="12" customHeight="1">
      <c r="DR234" s="114"/>
      <c r="DS234" s="114"/>
      <c r="DT234" s="114"/>
      <c r="DU234" s="114"/>
      <c r="DV234" s="114"/>
      <c r="DW234" s="114"/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</row>
    <row r="235" spans="122:161" s="85" customFormat="1" ht="12" customHeight="1">
      <c r="DR235" s="114"/>
      <c r="DS235" s="114"/>
      <c r="DT235" s="114"/>
      <c r="DU235" s="114"/>
      <c r="DV235" s="114"/>
      <c r="DW235" s="114"/>
      <c r="DX235" s="114"/>
      <c r="DY235" s="114"/>
      <c r="DZ235" s="114"/>
      <c r="EA235" s="114"/>
      <c r="EB235" s="114"/>
      <c r="EC235" s="114"/>
      <c r="ED235" s="114"/>
      <c r="EE235" s="114"/>
      <c r="EF235" s="114"/>
      <c r="EG235" s="114"/>
      <c r="EH235" s="114"/>
      <c r="EI235" s="114"/>
      <c r="EJ235" s="114"/>
      <c r="EK235" s="114"/>
      <c r="EL235" s="114"/>
      <c r="EM235" s="114"/>
      <c r="EN235" s="114"/>
      <c r="EO235" s="114"/>
      <c r="EP235" s="114"/>
      <c r="EQ235" s="114"/>
      <c r="ER235" s="114"/>
      <c r="ES235" s="114"/>
      <c r="ET235" s="114"/>
      <c r="EU235" s="114"/>
      <c r="EV235" s="114"/>
      <c r="EW235" s="114"/>
      <c r="EX235" s="114"/>
      <c r="EY235" s="114"/>
      <c r="EZ235" s="114"/>
      <c r="FA235" s="114"/>
      <c r="FB235" s="114"/>
      <c r="FC235" s="114"/>
      <c r="FD235" s="114"/>
      <c r="FE235" s="114"/>
    </row>
    <row r="236" spans="122:161" s="85" customFormat="1" ht="12" customHeight="1">
      <c r="DR236" s="114"/>
      <c r="DS236" s="114"/>
      <c r="DT236" s="114"/>
      <c r="DU236" s="114"/>
      <c r="DV236" s="114"/>
      <c r="DW236" s="114"/>
      <c r="DX236" s="114"/>
      <c r="DY236" s="114"/>
      <c r="DZ236" s="114"/>
      <c r="EA236" s="114"/>
      <c r="EB236" s="114"/>
      <c r="EC236" s="114"/>
      <c r="ED236" s="114"/>
      <c r="EE236" s="114"/>
      <c r="EF236" s="114"/>
      <c r="EG236" s="114"/>
      <c r="EH236" s="114"/>
      <c r="EI236" s="114"/>
      <c r="EJ236" s="114"/>
      <c r="EK236" s="114"/>
      <c r="EL236" s="114"/>
      <c r="EM236" s="114"/>
      <c r="EN236" s="114"/>
      <c r="EO236" s="114"/>
      <c r="EP236" s="114"/>
      <c r="EQ236" s="114"/>
      <c r="ER236" s="114"/>
      <c r="ES236" s="114"/>
      <c r="ET236" s="114"/>
      <c r="EU236" s="114"/>
      <c r="EV236" s="114"/>
      <c r="EW236" s="114"/>
      <c r="EX236" s="114"/>
      <c r="EY236" s="114"/>
      <c r="EZ236" s="114"/>
      <c r="FA236" s="114"/>
      <c r="FB236" s="114"/>
      <c r="FC236" s="114"/>
      <c r="FD236" s="114"/>
      <c r="FE236" s="114"/>
    </row>
    <row r="237" spans="122:161" s="85" customFormat="1" ht="12" customHeight="1">
      <c r="DR237" s="114"/>
      <c r="DS237" s="114"/>
      <c r="DT237" s="114"/>
      <c r="DU237" s="114"/>
      <c r="DV237" s="114"/>
      <c r="DW237" s="114"/>
      <c r="DX237" s="114"/>
      <c r="DY237" s="114"/>
      <c r="DZ237" s="114"/>
      <c r="EA237" s="114"/>
      <c r="EB237" s="114"/>
      <c r="EC237" s="114"/>
      <c r="ED237" s="114"/>
      <c r="EE237" s="114"/>
      <c r="EF237" s="114"/>
      <c r="EG237" s="114"/>
      <c r="EH237" s="114"/>
      <c r="EI237" s="114"/>
      <c r="EJ237" s="114"/>
      <c r="EK237" s="114"/>
      <c r="EL237" s="114"/>
      <c r="EM237" s="114"/>
      <c r="EN237" s="114"/>
      <c r="EO237" s="114"/>
      <c r="EP237" s="114"/>
      <c r="EQ237" s="114"/>
      <c r="ER237" s="114"/>
      <c r="ES237" s="114"/>
      <c r="ET237" s="114"/>
      <c r="EU237" s="114"/>
      <c r="EV237" s="114"/>
      <c r="EW237" s="114"/>
      <c r="EX237" s="114"/>
      <c r="EY237" s="114"/>
      <c r="EZ237" s="114"/>
      <c r="FA237" s="114"/>
      <c r="FB237" s="114"/>
      <c r="FC237" s="114"/>
      <c r="FD237" s="114"/>
      <c r="FE237" s="114"/>
    </row>
    <row r="238" spans="122:161" s="85" customFormat="1" ht="12" customHeight="1">
      <c r="DR238" s="114"/>
      <c r="DS238" s="114"/>
      <c r="DT238" s="114"/>
      <c r="DU238" s="114"/>
      <c r="DV238" s="114"/>
      <c r="DW238" s="114"/>
      <c r="DX238" s="114"/>
      <c r="DY238" s="114"/>
      <c r="DZ238" s="114"/>
      <c r="EA238" s="114"/>
      <c r="EB238" s="114"/>
      <c r="EC238" s="114"/>
      <c r="ED238" s="114"/>
      <c r="EE238" s="114"/>
      <c r="EF238" s="114"/>
      <c r="EG238" s="114"/>
      <c r="EH238" s="114"/>
      <c r="EI238" s="114"/>
      <c r="EJ238" s="114"/>
      <c r="EK238" s="114"/>
      <c r="EL238" s="114"/>
      <c r="EM238" s="114"/>
      <c r="EN238" s="114"/>
      <c r="EO238" s="114"/>
      <c r="EP238" s="114"/>
      <c r="EQ238" s="114"/>
      <c r="ER238" s="114"/>
      <c r="ES238" s="114"/>
      <c r="ET238" s="114"/>
      <c r="EU238" s="114"/>
      <c r="EV238" s="114"/>
      <c r="EW238" s="114"/>
      <c r="EX238" s="114"/>
      <c r="EY238" s="114"/>
      <c r="EZ238" s="114"/>
      <c r="FA238" s="114"/>
      <c r="FB238" s="114"/>
      <c r="FC238" s="114"/>
      <c r="FD238" s="114"/>
      <c r="FE238" s="114"/>
    </row>
    <row r="239" spans="122:161" s="85" customFormat="1" ht="12" customHeight="1">
      <c r="DR239" s="114"/>
      <c r="DS239" s="114"/>
      <c r="DT239" s="114"/>
      <c r="DU239" s="114"/>
      <c r="DV239" s="114"/>
      <c r="DW239" s="114"/>
      <c r="DX239" s="114"/>
      <c r="DY239" s="114"/>
      <c r="DZ239" s="114"/>
      <c r="EA239" s="114"/>
      <c r="EB239" s="114"/>
      <c r="EC239" s="114"/>
      <c r="ED239" s="114"/>
      <c r="EE239" s="114"/>
      <c r="EF239" s="114"/>
      <c r="EG239" s="114"/>
      <c r="EH239" s="114"/>
      <c r="EI239" s="114"/>
      <c r="EJ239" s="114"/>
      <c r="EK239" s="114"/>
      <c r="EL239" s="114"/>
      <c r="EM239" s="114"/>
      <c r="EN239" s="114"/>
      <c r="EO239" s="114"/>
      <c r="EP239" s="114"/>
      <c r="EQ239" s="114"/>
      <c r="ER239" s="114"/>
      <c r="ES239" s="114"/>
      <c r="ET239" s="114"/>
      <c r="EU239" s="114"/>
      <c r="EV239" s="114"/>
      <c r="EW239" s="114"/>
      <c r="EX239" s="114"/>
      <c r="EY239" s="114"/>
      <c r="EZ239" s="114"/>
      <c r="FA239" s="114"/>
      <c r="FB239" s="114"/>
      <c r="FC239" s="114"/>
      <c r="FD239" s="114"/>
      <c r="FE239" s="114"/>
    </row>
    <row r="240" spans="122:161" s="85" customFormat="1" ht="12" customHeight="1">
      <c r="DR240" s="114"/>
      <c r="DS240" s="114"/>
      <c r="DT240" s="114"/>
      <c r="DU240" s="114"/>
      <c r="DV240" s="114"/>
      <c r="DW240" s="114"/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</row>
    <row r="241" spans="122:161" s="85" customFormat="1" ht="12" customHeight="1"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</row>
    <row r="242" spans="122:161" s="85" customFormat="1" ht="12" customHeight="1"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</row>
    <row r="243" spans="122:161" s="85" customFormat="1" ht="12" customHeight="1">
      <c r="DR243" s="114"/>
      <c r="DS243" s="114"/>
      <c r="DT243" s="114"/>
      <c r="DU243" s="114"/>
      <c r="DV243" s="114"/>
      <c r="DW243" s="114"/>
      <c r="DX243" s="114"/>
      <c r="DY243" s="114"/>
      <c r="DZ243" s="114"/>
      <c r="EA243" s="114"/>
      <c r="EB243" s="114"/>
      <c r="EC243" s="114"/>
      <c r="ED243" s="114"/>
      <c r="EE243" s="114"/>
      <c r="EF243" s="114"/>
      <c r="EG243" s="114"/>
      <c r="EH243" s="114"/>
      <c r="EI243" s="114"/>
      <c r="EJ243" s="114"/>
      <c r="EK243" s="114"/>
      <c r="EL243" s="114"/>
      <c r="EM243" s="114"/>
      <c r="EN243" s="114"/>
      <c r="EO243" s="114"/>
      <c r="EP243" s="114"/>
      <c r="EQ243" s="114"/>
      <c r="ER243" s="114"/>
      <c r="ES243" s="114"/>
      <c r="ET243" s="114"/>
      <c r="EU243" s="114"/>
      <c r="EV243" s="114"/>
      <c r="EW243" s="114"/>
      <c r="EX243" s="114"/>
      <c r="EY243" s="114"/>
      <c r="EZ243" s="114"/>
      <c r="FA243" s="114"/>
      <c r="FB243" s="114"/>
      <c r="FC243" s="114"/>
      <c r="FD243" s="114"/>
      <c r="FE243" s="114"/>
    </row>
    <row r="244" spans="122:161" s="85" customFormat="1" ht="12" customHeight="1">
      <c r="DR244" s="114"/>
      <c r="DS244" s="114"/>
      <c r="DT244" s="114"/>
      <c r="DU244" s="114"/>
      <c r="DV244" s="114"/>
      <c r="DW244" s="114"/>
      <c r="DX244" s="114"/>
      <c r="DY244" s="114"/>
      <c r="DZ244" s="114"/>
      <c r="EA244" s="114"/>
      <c r="EB244" s="114"/>
      <c r="EC244" s="114"/>
      <c r="ED244" s="114"/>
      <c r="EE244" s="114"/>
      <c r="EF244" s="114"/>
      <c r="EG244" s="114"/>
      <c r="EH244" s="114"/>
      <c r="EI244" s="114"/>
      <c r="EJ244" s="114"/>
      <c r="EK244" s="114"/>
      <c r="EL244" s="114"/>
      <c r="EM244" s="114"/>
      <c r="EN244" s="114"/>
      <c r="EO244" s="114"/>
      <c r="EP244" s="114"/>
      <c r="EQ244" s="114"/>
      <c r="ER244" s="114"/>
      <c r="ES244" s="114"/>
      <c r="ET244" s="114"/>
      <c r="EU244" s="114"/>
      <c r="EV244" s="114"/>
      <c r="EW244" s="114"/>
      <c r="EX244" s="114"/>
      <c r="EY244" s="114"/>
      <c r="EZ244" s="114"/>
      <c r="FA244" s="114"/>
      <c r="FB244" s="114"/>
      <c r="FC244" s="114"/>
      <c r="FD244" s="114"/>
      <c r="FE244" s="114"/>
    </row>
    <row r="245" spans="122:161" s="85" customFormat="1" ht="12" customHeight="1">
      <c r="DR245" s="114"/>
      <c r="DS245" s="114"/>
      <c r="DT245" s="114"/>
      <c r="DU245" s="114"/>
      <c r="DV245" s="114"/>
      <c r="DW245" s="114"/>
      <c r="DX245" s="114"/>
      <c r="DY245" s="114"/>
      <c r="DZ245" s="114"/>
      <c r="EA245" s="114"/>
      <c r="EB245" s="114"/>
      <c r="EC245" s="114"/>
      <c r="ED245" s="114"/>
      <c r="EE245" s="114"/>
      <c r="EF245" s="114"/>
      <c r="EG245" s="114"/>
      <c r="EH245" s="114"/>
      <c r="EI245" s="114"/>
      <c r="EJ245" s="114"/>
      <c r="EK245" s="114"/>
      <c r="EL245" s="114"/>
      <c r="EM245" s="114"/>
      <c r="EN245" s="114"/>
      <c r="EO245" s="114"/>
      <c r="EP245" s="114"/>
      <c r="EQ245" s="114"/>
      <c r="ER245" s="114"/>
      <c r="ES245" s="114"/>
      <c r="ET245" s="114"/>
      <c r="EU245" s="114"/>
      <c r="EV245" s="114"/>
      <c r="EW245" s="114"/>
      <c r="EX245" s="114"/>
      <c r="EY245" s="114"/>
      <c r="EZ245" s="114"/>
      <c r="FA245" s="114"/>
      <c r="FB245" s="114"/>
      <c r="FC245" s="114"/>
      <c r="FD245" s="114"/>
      <c r="FE245" s="114"/>
    </row>
    <row r="246" spans="122:161" s="85" customFormat="1" ht="12" customHeight="1">
      <c r="DR246" s="114"/>
      <c r="DS246" s="114"/>
      <c r="DT246" s="114"/>
      <c r="DU246" s="114"/>
      <c r="DV246" s="114"/>
      <c r="DW246" s="114"/>
      <c r="DX246" s="114"/>
      <c r="DY246" s="114"/>
      <c r="DZ246" s="114"/>
      <c r="EA246" s="114"/>
      <c r="EB246" s="114"/>
      <c r="EC246" s="114"/>
      <c r="ED246" s="114"/>
      <c r="EE246" s="114"/>
      <c r="EF246" s="114"/>
      <c r="EG246" s="114"/>
      <c r="EH246" s="114"/>
      <c r="EI246" s="114"/>
      <c r="EJ246" s="114"/>
      <c r="EK246" s="114"/>
      <c r="EL246" s="114"/>
      <c r="EM246" s="114"/>
      <c r="EN246" s="114"/>
      <c r="EO246" s="114"/>
      <c r="EP246" s="114"/>
      <c r="EQ246" s="114"/>
      <c r="ER246" s="114"/>
      <c r="ES246" s="114"/>
      <c r="ET246" s="114"/>
      <c r="EU246" s="114"/>
      <c r="EV246" s="114"/>
      <c r="EW246" s="114"/>
      <c r="EX246" s="114"/>
      <c r="EY246" s="114"/>
      <c r="EZ246" s="114"/>
      <c r="FA246" s="114"/>
      <c r="FB246" s="114"/>
      <c r="FC246" s="114"/>
      <c r="FD246" s="114"/>
      <c r="FE246" s="114"/>
    </row>
    <row r="247" spans="122:161" s="85" customFormat="1" ht="12" customHeight="1"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114"/>
      <c r="EL247" s="114"/>
      <c r="EM247" s="114"/>
      <c r="EN247" s="114"/>
      <c r="EO247" s="114"/>
      <c r="EP247" s="114"/>
      <c r="EQ247" s="114"/>
      <c r="ER247" s="114"/>
      <c r="ES247" s="114"/>
      <c r="ET247" s="114"/>
      <c r="EU247" s="114"/>
      <c r="EV247" s="114"/>
      <c r="EW247" s="114"/>
      <c r="EX247" s="114"/>
      <c r="EY247" s="114"/>
      <c r="EZ247" s="114"/>
      <c r="FA247" s="114"/>
      <c r="FB247" s="114"/>
      <c r="FC247" s="114"/>
      <c r="FD247" s="114"/>
      <c r="FE247" s="114"/>
    </row>
    <row r="248" spans="122:161" s="85" customFormat="1" ht="12" customHeight="1"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/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114"/>
      <c r="EY248" s="114"/>
      <c r="EZ248" s="114"/>
      <c r="FA248" s="114"/>
      <c r="FB248" s="114"/>
      <c r="FC248" s="114"/>
      <c r="FD248" s="114"/>
      <c r="FE248" s="114"/>
    </row>
    <row r="249" spans="122:161" s="85" customFormat="1" ht="12" customHeight="1">
      <c r="DR249" s="114"/>
      <c r="DS249" s="114"/>
      <c r="DT249" s="114"/>
      <c r="DU249" s="114"/>
      <c r="DV249" s="114"/>
      <c r="DW249" s="114"/>
      <c r="DX249" s="114"/>
      <c r="DY249" s="114"/>
      <c r="DZ249" s="114"/>
      <c r="EA249" s="114"/>
      <c r="EB249" s="114"/>
      <c r="EC249" s="114"/>
      <c r="ED249" s="114"/>
      <c r="EE249" s="114"/>
      <c r="EF249" s="114"/>
      <c r="EG249" s="114"/>
      <c r="EH249" s="114"/>
      <c r="EI249" s="114"/>
      <c r="EJ249" s="114"/>
      <c r="EK249" s="114"/>
      <c r="EL249" s="114"/>
      <c r="EM249" s="114"/>
      <c r="EN249" s="114"/>
      <c r="EO249" s="114"/>
      <c r="EP249" s="114"/>
      <c r="EQ249" s="114"/>
      <c r="ER249" s="114"/>
      <c r="ES249" s="114"/>
      <c r="ET249" s="114"/>
      <c r="EU249" s="114"/>
      <c r="EV249" s="114"/>
      <c r="EW249" s="114"/>
      <c r="EX249" s="114"/>
      <c r="EY249" s="114"/>
      <c r="EZ249" s="114"/>
      <c r="FA249" s="114"/>
      <c r="FB249" s="114"/>
      <c r="FC249" s="114"/>
      <c r="FD249" s="114"/>
      <c r="FE249" s="114"/>
    </row>
    <row r="250" spans="122:161" s="85" customFormat="1" ht="12" customHeight="1"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</row>
    <row r="251" spans="122:161" s="85" customFormat="1" ht="12" customHeight="1">
      <c r="DR251" s="114"/>
      <c r="DS251" s="114"/>
      <c r="DT251" s="114"/>
      <c r="DU251" s="114"/>
      <c r="DV251" s="114"/>
      <c r="DW251" s="114"/>
      <c r="DX251" s="114"/>
      <c r="DY251" s="114"/>
      <c r="DZ251" s="114"/>
      <c r="EA251" s="114"/>
      <c r="EB251" s="114"/>
      <c r="EC251" s="114"/>
      <c r="ED251" s="114"/>
      <c r="EE251" s="114"/>
      <c r="EF251" s="114"/>
      <c r="EG251" s="114"/>
      <c r="EH251" s="114"/>
      <c r="EI251" s="114"/>
      <c r="EJ251" s="114"/>
      <c r="EK251" s="114"/>
      <c r="EL251" s="114"/>
      <c r="EM251" s="114"/>
      <c r="EN251" s="114"/>
      <c r="EO251" s="114"/>
      <c r="EP251" s="114"/>
      <c r="EQ251" s="114"/>
      <c r="ER251" s="114"/>
      <c r="ES251" s="114"/>
      <c r="ET251" s="114"/>
      <c r="EU251" s="114"/>
      <c r="EV251" s="114"/>
      <c r="EW251" s="114"/>
      <c r="EX251" s="114"/>
      <c r="EY251" s="114"/>
      <c r="EZ251" s="114"/>
      <c r="FA251" s="114"/>
      <c r="FB251" s="114"/>
      <c r="FC251" s="114"/>
      <c r="FD251" s="114"/>
      <c r="FE251" s="114"/>
    </row>
    <row r="252" spans="122:161" s="85" customFormat="1" ht="12" customHeight="1"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  <c r="EE252" s="114"/>
      <c r="EF252" s="114"/>
      <c r="EG252" s="114"/>
      <c r="EH252" s="114"/>
      <c r="EI252" s="114"/>
      <c r="EJ252" s="114"/>
      <c r="EK252" s="114"/>
      <c r="EL252" s="114"/>
      <c r="EM252" s="114"/>
      <c r="EN252" s="114"/>
      <c r="EO252" s="114"/>
      <c r="EP252" s="114"/>
      <c r="EQ252" s="114"/>
      <c r="ER252" s="114"/>
      <c r="ES252" s="114"/>
      <c r="ET252" s="114"/>
      <c r="EU252" s="114"/>
      <c r="EV252" s="114"/>
      <c r="EW252" s="114"/>
      <c r="EX252" s="114"/>
      <c r="EY252" s="114"/>
      <c r="EZ252" s="114"/>
      <c r="FA252" s="114"/>
      <c r="FB252" s="114"/>
      <c r="FC252" s="114"/>
      <c r="FD252" s="114"/>
      <c r="FE252" s="114"/>
    </row>
    <row r="253" spans="122:161" s="85" customFormat="1" ht="12" customHeight="1">
      <c r="DR253" s="114"/>
      <c r="DS253" s="114"/>
      <c r="DT253" s="114"/>
      <c r="DU253" s="114"/>
      <c r="DV253" s="114"/>
      <c r="DW253" s="114"/>
      <c r="DX253" s="114"/>
      <c r="DY253" s="114"/>
      <c r="DZ253" s="114"/>
      <c r="EA253" s="114"/>
      <c r="EB253" s="114"/>
      <c r="EC253" s="114"/>
      <c r="ED253" s="114"/>
      <c r="EE253" s="114"/>
      <c r="EF253" s="114"/>
      <c r="EG253" s="114"/>
      <c r="EH253" s="114"/>
      <c r="EI253" s="114"/>
      <c r="EJ253" s="114"/>
      <c r="EK253" s="114"/>
      <c r="EL253" s="114"/>
      <c r="EM253" s="114"/>
      <c r="EN253" s="114"/>
      <c r="EO253" s="114"/>
      <c r="EP253" s="114"/>
      <c r="EQ253" s="114"/>
      <c r="ER253" s="114"/>
      <c r="ES253" s="114"/>
      <c r="ET253" s="114"/>
      <c r="EU253" s="114"/>
      <c r="EV253" s="114"/>
      <c r="EW253" s="114"/>
      <c r="EX253" s="114"/>
      <c r="EY253" s="114"/>
      <c r="EZ253" s="114"/>
      <c r="FA253" s="114"/>
      <c r="FB253" s="114"/>
      <c r="FC253" s="114"/>
      <c r="FD253" s="114"/>
      <c r="FE253" s="114"/>
    </row>
    <row r="254" spans="122:161" s="85" customFormat="1" ht="12" customHeight="1">
      <c r="DR254" s="114"/>
      <c r="DS254" s="114"/>
      <c r="DT254" s="114"/>
      <c r="DU254" s="114"/>
      <c r="DV254" s="114"/>
      <c r="DW254" s="114"/>
      <c r="DX254" s="114"/>
      <c r="DY254" s="114"/>
      <c r="DZ254" s="114"/>
      <c r="EA254" s="114"/>
      <c r="EB254" s="114"/>
      <c r="EC254" s="114"/>
      <c r="ED254" s="114"/>
      <c r="EE254" s="114"/>
      <c r="EF254" s="114"/>
      <c r="EG254" s="114"/>
      <c r="EH254" s="114"/>
      <c r="EI254" s="114"/>
      <c r="EJ254" s="114"/>
      <c r="EK254" s="114"/>
      <c r="EL254" s="114"/>
      <c r="EM254" s="114"/>
      <c r="EN254" s="114"/>
      <c r="EO254" s="114"/>
      <c r="EP254" s="114"/>
      <c r="EQ254" s="114"/>
      <c r="ER254" s="114"/>
      <c r="ES254" s="114"/>
      <c r="ET254" s="114"/>
      <c r="EU254" s="114"/>
      <c r="EV254" s="114"/>
      <c r="EW254" s="114"/>
      <c r="EX254" s="114"/>
      <c r="EY254" s="114"/>
      <c r="EZ254" s="114"/>
      <c r="FA254" s="114"/>
      <c r="FB254" s="114"/>
      <c r="FC254" s="114"/>
      <c r="FD254" s="114"/>
      <c r="FE254" s="114"/>
    </row>
    <row r="255" spans="122:161" s="85" customFormat="1" ht="12" customHeight="1">
      <c r="DR255" s="114"/>
      <c r="DS255" s="114"/>
      <c r="DT255" s="114"/>
      <c r="DU255" s="114"/>
      <c r="DV255" s="114"/>
      <c r="DW255" s="114"/>
      <c r="DX255" s="114"/>
      <c r="DY255" s="114"/>
      <c r="DZ255" s="114"/>
      <c r="EA255" s="114"/>
      <c r="EB255" s="114"/>
      <c r="EC255" s="114"/>
      <c r="ED255" s="114"/>
      <c r="EE255" s="114"/>
      <c r="EF255" s="114"/>
      <c r="EG255" s="114"/>
      <c r="EH255" s="114"/>
      <c r="EI255" s="114"/>
      <c r="EJ255" s="114"/>
      <c r="EK255" s="114"/>
      <c r="EL255" s="114"/>
      <c r="EM255" s="114"/>
      <c r="EN255" s="114"/>
      <c r="EO255" s="114"/>
      <c r="EP255" s="114"/>
      <c r="EQ255" s="114"/>
      <c r="ER255" s="114"/>
      <c r="ES255" s="114"/>
      <c r="ET255" s="114"/>
      <c r="EU255" s="114"/>
      <c r="EV255" s="114"/>
      <c r="EW255" s="114"/>
      <c r="EX255" s="114"/>
      <c r="EY255" s="114"/>
      <c r="EZ255" s="114"/>
      <c r="FA255" s="114"/>
      <c r="FB255" s="114"/>
      <c r="FC255" s="114"/>
      <c r="FD255" s="114"/>
      <c r="FE255" s="114"/>
    </row>
    <row r="256" spans="122:161" s="85" customFormat="1" ht="12" customHeight="1">
      <c r="DR256" s="114"/>
      <c r="DS256" s="114"/>
      <c r="DT256" s="114"/>
      <c r="DU256" s="114"/>
      <c r="DV256" s="114"/>
      <c r="DW256" s="114"/>
      <c r="DX256" s="114"/>
      <c r="DY256" s="114"/>
      <c r="DZ256" s="114"/>
      <c r="EA256" s="114"/>
      <c r="EB256" s="114"/>
      <c r="EC256" s="114"/>
      <c r="ED256" s="114"/>
      <c r="EE256" s="114"/>
      <c r="EF256" s="114"/>
      <c r="EG256" s="114"/>
      <c r="EH256" s="114"/>
      <c r="EI256" s="114"/>
      <c r="EJ256" s="114"/>
      <c r="EK256" s="114"/>
      <c r="EL256" s="114"/>
      <c r="EM256" s="114"/>
      <c r="EN256" s="114"/>
      <c r="EO256" s="114"/>
      <c r="EP256" s="114"/>
      <c r="EQ256" s="114"/>
      <c r="ER256" s="114"/>
      <c r="ES256" s="114"/>
      <c r="ET256" s="114"/>
      <c r="EU256" s="114"/>
      <c r="EV256" s="114"/>
      <c r="EW256" s="114"/>
      <c r="EX256" s="114"/>
      <c r="EY256" s="114"/>
      <c r="EZ256" s="114"/>
      <c r="FA256" s="114"/>
      <c r="FB256" s="114"/>
      <c r="FC256" s="114"/>
      <c r="FD256" s="114"/>
      <c r="FE256" s="114"/>
    </row>
    <row r="257" spans="122:161" s="85" customFormat="1" ht="12" customHeight="1">
      <c r="DR257" s="114"/>
      <c r="DS257" s="114"/>
      <c r="DT257" s="114"/>
      <c r="DU257" s="114"/>
      <c r="DV257" s="114"/>
      <c r="DW257" s="114"/>
      <c r="DX257" s="114"/>
      <c r="DY257" s="114"/>
      <c r="DZ257" s="114"/>
      <c r="EA257" s="114"/>
      <c r="EB257" s="114"/>
      <c r="EC257" s="114"/>
      <c r="ED257" s="114"/>
      <c r="EE257" s="114"/>
      <c r="EF257" s="114"/>
      <c r="EG257" s="114"/>
      <c r="EH257" s="114"/>
      <c r="EI257" s="114"/>
      <c r="EJ257" s="114"/>
      <c r="EK257" s="114"/>
      <c r="EL257" s="114"/>
      <c r="EM257" s="114"/>
      <c r="EN257" s="114"/>
      <c r="EO257" s="114"/>
      <c r="EP257" s="114"/>
      <c r="EQ257" s="114"/>
      <c r="ER257" s="114"/>
      <c r="ES257" s="114"/>
      <c r="ET257" s="114"/>
      <c r="EU257" s="114"/>
      <c r="EV257" s="114"/>
      <c r="EW257" s="114"/>
      <c r="EX257" s="114"/>
      <c r="EY257" s="114"/>
      <c r="EZ257" s="114"/>
      <c r="FA257" s="114"/>
      <c r="FB257" s="114"/>
      <c r="FC257" s="114"/>
      <c r="FD257" s="114"/>
      <c r="FE257" s="114"/>
    </row>
    <row r="258" spans="122:161" s="85" customFormat="1" ht="12" customHeight="1">
      <c r="DR258" s="114"/>
      <c r="DS258" s="114"/>
      <c r="DT258" s="114"/>
      <c r="DU258" s="114"/>
      <c r="DV258" s="114"/>
      <c r="DW258" s="114"/>
      <c r="DX258" s="114"/>
      <c r="DY258" s="114"/>
      <c r="DZ258" s="114"/>
      <c r="EA258" s="114"/>
      <c r="EB258" s="114"/>
      <c r="EC258" s="114"/>
      <c r="ED258" s="114"/>
      <c r="EE258" s="114"/>
      <c r="EF258" s="114"/>
      <c r="EG258" s="114"/>
      <c r="EH258" s="114"/>
      <c r="EI258" s="114"/>
      <c r="EJ258" s="114"/>
      <c r="EK258" s="114"/>
      <c r="EL258" s="114"/>
      <c r="EM258" s="114"/>
      <c r="EN258" s="114"/>
      <c r="EO258" s="114"/>
      <c r="EP258" s="114"/>
      <c r="EQ258" s="114"/>
      <c r="ER258" s="114"/>
      <c r="ES258" s="114"/>
      <c r="ET258" s="114"/>
      <c r="EU258" s="114"/>
      <c r="EV258" s="114"/>
      <c r="EW258" s="114"/>
      <c r="EX258" s="114"/>
      <c r="EY258" s="114"/>
      <c r="EZ258" s="114"/>
      <c r="FA258" s="114"/>
      <c r="FB258" s="114"/>
      <c r="FC258" s="114"/>
      <c r="FD258" s="114"/>
      <c r="FE258" s="114"/>
    </row>
    <row r="259" spans="122:161" s="85" customFormat="1" ht="12" customHeight="1">
      <c r="DR259" s="114"/>
      <c r="DS259" s="114"/>
      <c r="DT259" s="114"/>
      <c r="DU259" s="114"/>
      <c r="DV259" s="114"/>
      <c r="DW259" s="114"/>
      <c r="DX259" s="114"/>
      <c r="DY259" s="114"/>
      <c r="DZ259" s="114"/>
      <c r="EA259" s="114"/>
      <c r="EB259" s="114"/>
      <c r="EC259" s="114"/>
      <c r="ED259" s="114"/>
      <c r="EE259" s="114"/>
      <c r="EF259" s="114"/>
      <c r="EG259" s="114"/>
      <c r="EH259" s="114"/>
      <c r="EI259" s="114"/>
      <c r="EJ259" s="114"/>
      <c r="EK259" s="114"/>
      <c r="EL259" s="114"/>
      <c r="EM259" s="114"/>
      <c r="EN259" s="114"/>
      <c r="EO259" s="114"/>
      <c r="EP259" s="114"/>
      <c r="EQ259" s="114"/>
      <c r="ER259" s="114"/>
      <c r="ES259" s="114"/>
      <c r="ET259" s="114"/>
      <c r="EU259" s="114"/>
      <c r="EV259" s="114"/>
      <c r="EW259" s="114"/>
      <c r="EX259" s="114"/>
      <c r="EY259" s="114"/>
      <c r="EZ259" s="114"/>
      <c r="FA259" s="114"/>
      <c r="FB259" s="114"/>
      <c r="FC259" s="114"/>
      <c r="FD259" s="114"/>
      <c r="FE259" s="114"/>
    </row>
    <row r="260" spans="122:161" s="85" customFormat="1" ht="12" customHeight="1">
      <c r="DR260" s="114"/>
      <c r="DS260" s="114"/>
      <c r="DT260" s="114"/>
      <c r="DU260" s="114"/>
      <c r="DV260" s="114"/>
      <c r="DW260" s="114"/>
      <c r="DX260" s="114"/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/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114"/>
      <c r="EY260" s="114"/>
      <c r="EZ260" s="114"/>
      <c r="FA260" s="114"/>
      <c r="FB260" s="114"/>
      <c r="FC260" s="114"/>
      <c r="FD260" s="114"/>
      <c r="FE260" s="114"/>
    </row>
    <row r="261" spans="122:161" s="85" customFormat="1" ht="12" customHeight="1">
      <c r="DR261" s="114"/>
      <c r="DS261" s="114"/>
      <c r="DT261" s="114"/>
      <c r="DU261" s="114"/>
      <c r="DV261" s="114"/>
      <c r="DW261" s="114"/>
      <c r="DX261" s="114"/>
      <c r="DY261" s="114"/>
      <c r="DZ261" s="114"/>
      <c r="EA261" s="114"/>
      <c r="EB261" s="114"/>
      <c r="EC261" s="114"/>
      <c r="ED261" s="114"/>
      <c r="EE261" s="114"/>
      <c r="EF261" s="114"/>
      <c r="EG261" s="114"/>
      <c r="EH261" s="114"/>
      <c r="EI261" s="114"/>
      <c r="EJ261" s="114"/>
      <c r="EK261" s="114"/>
      <c r="EL261" s="114"/>
      <c r="EM261" s="114"/>
      <c r="EN261" s="114"/>
      <c r="EO261" s="114"/>
      <c r="EP261" s="114"/>
      <c r="EQ261" s="114"/>
      <c r="ER261" s="114"/>
      <c r="ES261" s="114"/>
      <c r="ET261" s="114"/>
      <c r="EU261" s="114"/>
      <c r="EV261" s="114"/>
      <c r="EW261" s="114"/>
      <c r="EX261" s="114"/>
      <c r="EY261" s="114"/>
      <c r="EZ261" s="114"/>
      <c r="FA261" s="114"/>
      <c r="FB261" s="114"/>
      <c r="FC261" s="114"/>
      <c r="FD261" s="114"/>
      <c r="FE261" s="114"/>
    </row>
    <row r="262" spans="122:161" s="85" customFormat="1" ht="12" customHeight="1"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</row>
    <row r="263" spans="122:161" s="85" customFormat="1" ht="12" customHeight="1"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</row>
    <row r="264" spans="122:161" s="85" customFormat="1" ht="12" customHeight="1"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</row>
    <row r="265" spans="122:161" s="85" customFormat="1" ht="12" customHeight="1"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</row>
    <row r="266" spans="122:161" s="85" customFormat="1" ht="12" customHeight="1"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</row>
    <row r="267" spans="122:161" s="85" customFormat="1" ht="12" customHeight="1">
      <c r="DR267" s="114"/>
      <c r="DS267" s="114"/>
      <c r="DT267" s="114"/>
      <c r="DU267" s="114"/>
      <c r="DV267" s="114"/>
      <c r="DW267" s="114"/>
      <c r="DX267" s="114"/>
      <c r="DY267" s="114"/>
      <c r="DZ267" s="114"/>
      <c r="EA267" s="114"/>
      <c r="EB267" s="114"/>
      <c r="EC267" s="114"/>
      <c r="ED267" s="114"/>
      <c r="EE267" s="114"/>
      <c r="EF267" s="114"/>
      <c r="EG267" s="114"/>
      <c r="EH267" s="114"/>
      <c r="EI267" s="114"/>
      <c r="EJ267" s="114"/>
      <c r="EK267" s="114"/>
      <c r="EL267" s="114"/>
      <c r="EM267" s="114"/>
      <c r="EN267" s="114"/>
      <c r="EO267" s="114"/>
      <c r="EP267" s="114"/>
      <c r="EQ267" s="114"/>
      <c r="ER267" s="114"/>
      <c r="ES267" s="114"/>
      <c r="ET267" s="114"/>
      <c r="EU267" s="114"/>
      <c r="EV267" s="114"/>
      <c r="EW267" s="114"/>
      <c r="EX267" s="114"/>
      <c r="EY267" s="114"/>
      <c r="EZ267" s="114"/>
      <c r="FA267" s="114"/>
      <c r="FB267" s="114"/>
      <c r="FC267" s="114"/>
      <c r="FD267" s="114"/>
      <c r="FE267" s="114"/>
    </row>
    <row r="268" spans="122:161" s="85" customFormat="1" ht="12" customHeight="1">
      <c r="DR268" s="114"/>
      <c r="DS268" s="114"/>
      <c r="DT268" s="114"/>
      <c r="DU268" s="114"/>
      <c r="DV268" s="114"/>
      <c r="DW268" s="114"/>
      <c r="DX268" s="114"/>
      <c r="DY268" s="114"/>
      <c r="DZ268" s="114"/>
      <c r="EA268" s="114"/>
      <c r="EB268" s="114"/>
      <c r="EC268" s="114"/>
      <c r="ED268" s="114"/>
      <c r="EE268" s="114"/>
      <c r="EF268" s="114"/>
      <c r="EG268" s="114"/>
      <c r="EH268" s="114"/>
      <c r="EI268" s="114"/>
      <c r="EJ268" s="114"/>
      <c r="EK268" s="114"/>
      <c r="EL268" s="114"/>
      <c r="EM268" s="114"/>
      <c r="EN268" s="114"/>
      <c r="EO268" s="114"/>
      <c r="EP268" s="114"/>
      <c r="EQ268" s="114"/>
      <c r="ER268" s="114"/>
      <c r="ES268" s="114"/>
      <c r="ET268" s="114"/>
      <c r="EU268" s="114"/>
      <c r="EV268" s="114"/>
      <c r="EW268" s="114"/>
      <c r="EX268" s="114"/>
      <c r="EY268" s="114"/>
      <c r="EZ268" s="114"/>
      <c r="FA268" s="114"/>
      <c r="FB268" s="114"/>
      <c r="FC268" s="114"/>
      <c r="FD268" s="114"/>
      <c r="FE268" s="114"/>
    </row>
    <row r="269" spans="122:161" s="85" customFormat="1" ht="12" customHeight="1">
      <c r="DR269" s="114"/>
      <c r="DS269" s="114"/>
      <c r="DT269" s="114"/>
      <c r="DU269" s="114"/>
      <c r="DV269" s="114"/>
      <c r="DW269" s="114"/>
      <c r="DX269" s="114"/>
      <c r="DY269" s="114"/>
      <c r="DZ269" s="114"/>
      <c r="EA269" s="114"/>
      <c r="EB269" s="114"/>
      <c r="EC269" s="114"/>
      <c r="ED269" s="114"/>
      <c r="EE269" s="114"/>
      <c r="EF269" s="114"/>
      <c r="EG269" s="114"/>
      <c r="EH269" s="114"/>
      <c r="EI269" s="114"/>
      <c r="EJ269" s="114"/>
      <c r="EK269" s="114"/>
      <c r="EL269" s="114"/>
      <c r="EM269" s="114"/>
      <c r="EN269" s="114"/>
      <c r="EO269" s="114"/>
      <c r="EP269" s="114"/>
      <c r="EQ269" s="114"/>
      <c r="ER269" s="114"/>
      <c r="ES269" s="114"/>
      <c r="ET269" s="114"/>
      <c r="EU269" s="114"/>
      <c r="EV269" s="114"/>
      <c r="EW269" s="114"/>
      <c r="EX269" s="114"/>
      <c r="EY269" s="114"/>
      <c r="EZ269" s="114"/>
      <c r="FA269" s="114"/>
      <c r="FB269" s="114"/>
      <c r="FC269" s="114"/>
      <c r="FD269" s="114"/>
      <c r="FE269" s="114"/>
    </row>
    <row r="270" spans="122:161" s="85" customFormat="1" ht="12" customHeight="1">
      <c r="DR270" s="114"/>
      <c r="DS270" s="114"/>
      <c r="DT270" s="114"/>
      <c r="DU270" s="114"/>
      <c r="DV270" s="114"/>
      <c r="DW270" s="114"/>
      <c r="DX270" s="114"/>
      <c r="DY270" s="114"/>
      <c r="DZ270" s="114"/>
      <c r="EA270" s="114"/>
      <c r="EB270" s="114"/>
      <c r="EC270" s="114"/>
      <c r="ED270" s="114"/>
      <c r="EE270" s="114"/>
      <c r="EF270" s="114"/>
      <c r="EG270" s="114"/>
      <c r="EH270" s="114"/>
      <c r="EI270" s="114"/>
      <c r="EJ270" s="114"/>
      <c r="EK270" s="114"/>
      <c r="EL270" s="114"/>
      <c r="EM270" s="114"/>
      <c r="EN270" s="114"/>
      <c r="EO270" s="114"/>
      <c r="EP270" s="114"/>
      <c r="EQ270" s="114"/>
      <c r="ER270" s="114"/>
      <c r="ES270" s="114"/>
      <c r="ET270" s="114"/>
      <c r="EU270" s="114"/>
      <c r="EV270" s="114"/>
      <c r="EW270" s="114"/>
      <c r="EX270" s="114"/>
      <c r="EY270" s="114"/>
      <c r="EZ270" s="114"/>
      <c r="FA270" s="114"/>
      <c r="FB270" s="114"/>
      <c r="FC270" s="114"/>
      <c r="FD270" s="114"/>
      <c r="FE270" s="114"/>
    </row>
    <row r="271" spans="122:161" s="85" customFormat="1" ht="12" customHeight="1">
      <c r="DR271" s="114"/>
      <c r="DS271" s="114"/>
      <c r="DT271" s="114"/>
      <c r="DU271" s="114"/>
      <c r="DV271" s="114"/>
      <c r="DW271" s="114"/>
      <c r="DX271" s="114"/>
      <c r="DY271" s="114"/>
      <c r="DZ271" s="114"/>
      <c r="EA271" s="114"/>
      <c r="EB271" s="114"/>
      <c r="EC271" s="114"/>
      <c r="ED271" s="114"/>
      <c r="EE271" s="114"/>
      <c r="EF271" s="114"/>
      <c r="EG271" s="114"/>
      <c r="EH271" s="114"/>
      <c r="EI271" s="114"/>
      <c r="EJ271" s="114"/>
      <c r="EK271" s="114"/>
      <c r="EL271" s="114"/>
      <c r="EM271" s="114"/>
      <c r="EN271" s="114"/>
      <c r="EO271" s="114"/>
      <c r="EP271" s="114"/>
      <c r="EQ271" s="114"/>
      <c r="ER271" s="114"/>
      <c r="ES271" s="114"/>
      <c r="ET271" s="114"/>
      <c r="EU271" s="114"/>
      <c r="EV271" s="114"/>
      <c r="EW271" s="114"/>
      <c r="EX271" s="114"/>
      <c r="EY271" s="114"/>
      <c r="EZ271" s="114"/>
      <c r="FA271" s="114"/>
      <c r="FB271" s="114"/>
      <c r="FC271" s="114"/>
      <c r="FD271" s="114"/>
      <c r="FE271" s="114"/>
    </row>
    <row r="272" spans="122:161" s="85" customFormat="1" ht="12" customHeight="1">
      <c r="DR272" s="114"/>
      <c r="DS272" s="114"/>
      <c r="DT272" s="114"/>
      <c r="DU272" s="114"/>
      <c r="DV272" s="114"/>
      <c r="DW272" s="114"/>
      <c r="DX272" s="114"/>
      <c r="DY272" s="114"/>
      <c r="DZ272" s="114"/>
      <c r="EA272" s="114"/>
      <c r="EB272" s="114"/>
      <c r="EC272" s="114"/>
      <c r="ED272" s="114"/>
      <c r="EE272" s="114"/>
      <c r="EF272" s="114"/>
      <c r="EG272" s="114"/>
      <c r="EH272" s="114"/>
      <c r="EI272" s="114"/>
      <c r="EJ272" s="114"/>
      <c r="EK272" s="114"/>
      <c r="EL272" s="114"/>
      <c r="EM272" s="114"/>
      <c r="EN272" s="114"/>
      <c r="EO272" s="114"/>
      <c r="EP272" s="114"/>
      <c r="EQ272" s="114"/>
      <c r="ER272" s="114"/>
      <c r="ES272" s="114"/>
      <c r="ET272" s="114"/>
      <c r="EU272" s="114"/>
      <c r="EV272" s="114"/>
      <c r="EW272" s="114"/>
      <c r="EX272" s="114"/>
      <c r="EY272" s="114"/>
      <c r="EZ272" s="114"/>
      <c r="FA272" s="114"/>
      <c r="FB272" s="114"/>
      <c r="FC272" s="114"/>
      <c r="FD272" s="114"/>
      <c r="FE272" s="114"/>
    </row>
    <row r="273" spans="122:161" s="85" customFormat="1" ht="12" customHeight="1">
      <c r="DR273" s="114"/>
      <c r="DS273" s="114"/>
      <c r="DT273" s="114"/>
      <c r="DU273" s="114"/>
      <c r="DV273" s="114"/>
      <c r="DW273" s="114"/>
      <c r="DX273" s="114"/>
      <c r="DY273" s="114"/>
      <c r="DZ273" s="114"/>
      <c r="EA273" s="114"/>
      <c r="EB273" s="114"/>
      <c r="EC273" s="114"/>
      <c r="ED273" s="114"/>
      <c r="EE273" s="114"/>
      <c r="EF273" s="114"/>
      <c r="EG273" s="114"/>
      <c r="EH273" s="114"/>
      <c r="EI273" s="114"/>
      <c r="EJ273" s="114"/>
      <c r="EK273" s="114"/>
      <c r="EL273" s="114"/>
      <c r="EM273" s="114"/>
      <c r="EN273" s="114"/>
      <c r="EO273" s="114"/>
      <c r="EP273" s="114"/>
      <c r="EQ273" s="114"/>
      <c r="ER273" s="114"/>
      <c r="ES273" s="114"/>
      <c r="ET273" s="114"/>
      <c r="EU273" s="114"/>
      <c r="EV273" s="114"/>
      <c r="EW273" s="114"/>
      <c r="EX273" s="114"/>
      <c r="EY273" s="114"/>
      <c r="EZ273" s="114"/>
      <c r="FA273" s="114"/>
      <c r="FB273" s="114"/>
      <c r="FC273" s="114"/>
      <c r="FD273" s="114"/>
      <c r="FE273" s="114"/>
    </row>
    <row r="274" spans="122:161" s="85" customFormat="1" ht="12" customHeight="1">
      <c r="DR274" s="114"/>
      <c r="DS274" s="114"/>
      <c r="DT274" s="114"/>
      <c r="DU274" s="114"/>
      <c r="DV274" s="114"/>
      <c r="DW274" s="114"/>
      <c r="DX274" s="114"/>
      <c r="DY274" s="114"/>
      <c r="DZ274" s="114"/>
      <c r="EA274" s="114"/>
      <c r="EB274" s="114"/>
      <c r="EC274" s="114"/>
      <c r="ED274" s="114"/>
      <c r="EE274" s="114"/>
      <c r="EF274" s="114"/>
      <c r="EG274" s="114"/>
      <c r="EH274" s="114"/>
      <c r="EI274" s="114"/>
      <c r="EJ274" s="114"/>
      <c r="EK274" s="114"/>
      <c r="EL274" s="114"/>
      <c r="EM274" s="114"/>
      <c r="EN274" s="114"/>
      <c r="EO274" s="114"/>
      <c r="EP274" s="114"/>
      <c r="EQ274" s="114"/>
      <c r="ER274" s="114"/>
      <c r="ES274" s="114"/>
      <c r="ET274" s="114"/>
      <c r="EU274" s="114"/>
      <c r="EV274" s="114"/>
      <c r="EW274" s="114"/>
      <c r="EX274" s="114"/>
      <c r="EY274" s="114"/>
      <c r="EZ274" s="114"/>
      <c r="FA274" s="114"/>
      <c r="FB274" s="114"/>
      <c r="FC274" s="114"/>
      <c r="FD274" s="114"/>
      <c r="FE274" s="114"/>
    </row>
    <row r="275" spans="122:161" s="85" customFormat="1" ht="12" customHeight="1">
      <c r="DR275" s="114"/>
      <c r="DS275" s="114"/>
      <c r="DT275" s="114"/>
      <c r="DU275" s="114"/>
      <c r="DV275" s="114"/>
      <c r="DW275" s="114"/>
      <c r="DX275" s="114"/>
      <c r="DY275" s="114"/>
      <c r="DZ275" s="114"/>
      <c r="EA275" s="114"/>
      <c r="EB275" s="114"/>
      <c r="EC275" s="114"/>
      <c r="ED275" s="114"/>
      <c r="EE275" s="114"/>
      <c r="EF275" s="114"/>
      <c r="EG275" s="114"/>
      <c r="EH275" s="114"/>
      <c r="EI275" s="114"/>
      <c r="EJ275" s="114"/>
      <c r="EK275" s="114"/>
      <c r="EL275" s="114"/>
      <c r="EM275" s="114"/>
      <c r="EN275" s="114"/>
      <c r="EO275" s="114"/>
      <c r="EP275" s="114"/>
      <c r="EQ275" s="114"/>
      <c r="ER275" s="114"/>
      <c r="ES275" s="114"/>
      <c r="ET275" s="114"/>
      <c r="EU275" s="114"/>
      <c r="EV275" s="114"/>
      <c r="EW275" s="114"/>
      <c r="EX275" s="114"/>
      <c r="EY275" s="114"/>
      <c r="EZ275" s="114"/>
      <c r="FA275" s="114"/>
      <c r="FB275" s="114"/>
      <c r="FC275" s="114"/>
      <c r="FD275" s="114"/>
      <c r="FE275" s="114"/>
    </row>
    <row r="276" spans="122:161" s="85" customFormat="1" ht="12" customHeight="1">
      <c r="DR276" s="114"/>
      <c r="DS276" s="114"/>
      <c r="DT276" s="114"/>
      <c r="DU276" s="114"/>
      <c r="DV276" s="114"/>
      <c r="DW276" s="114"/>
      <c r="DX276" s="114"/>
      <c r="DY276" s="114"/>
      <c r="DZ276" s="114"/>
      <c r="EA276" s="114"/>
      <c r="EB276" s="114"/>
      <c r="EC276" s="114"/>
      <c r="ED276" s="114"/>
      <c r="EE276" s="114"/>
      <c r="EF276" s="114"/>
      <c r="EG276" s="114"/>
      <c r="EH276" s="114"/>
      <c r="EI276" s="114"/>
      <c r="EJ276" s="114"/>
      <c r="EK276" s="114"/>
      <c r="EL276" s="114"/>
      <c r="EM276" s="114"/>
      <c r="EN276" s="114"/>
      <c r="EO276" s="114"/>
      <c r="EP276" s="114"/>
      <c r="EQ276" s="114"/>
      <c r="ER276" s="114"/>
      <c r="ES276" s="114"/>
      <c r="ET276" s="114"/>
      <c r="EU276" s="114"/>
      <c r="EV276" s="114"/>
      <c r="EW276" s="114"/>
      <c r="EX276" s="114"/>
      <c r="EY276" s="114"/>
      <c r="EZ276" s="114"/>
      <c r="FA276" s="114"/>
      <c r="FB276" s="114"/>
      <c r="FC276" s="114"/>
      <c r="FD276" s="114"/>
      <c r="FE276" s="114"/>
    </row>
    <row r="277" spans="122:161" s="85" customFormat="1" ht="12" customHeight="1">
      <c r="DR277" s="114"/>
      <c r="DS277" s="114"/>
      <c r="DT277" s="114"/>
      <c r="DU277" s="114"/>
      <c r="DV277" s="114"/>
      <c r="DW277" s="114"/>
      <c r="DX277" s="114"/>
      <c r="DY277" s="114"/>
      <c r="DZ277" s="114"/>
      <c r="EA277" s="114"/>
      <c r="EB277" s="114"/>
      <c r="EC277" s="114"/>
      <c r="ED277" s="114"/>
      <c r="EE277" s="114"/>
      <c r="EF277" s="114"/>
      <c r="EG277" s="114"/>
      <c r="EH277" s="114"/>
      <c r="EI277" s="114"/>
      <c r="EJ277" s="114"/>
      <c r="EK277" s="114"/>
      <c r="EL277" s="114"/>
      <c r="EM277" s="114"/>
      <c r="EN277" s="114"/>
      <c r="EO277" s="114"/>
      <c r="EP277" s="114"/>
      <c r="EQ277" s="114"/>
      <c r="ER277" s="114"/>
      <c r="ES277" s="114"/>
      <c r="ET277" s="114"/>
      <c r="EU277" s="114"/>
      <c r="EV277" s="114"/>
      <c r="EW277" s="114"/>
      <c r="EX277" s="114"/>
      <c r="EY277" s="114"/>
      <c r="EZ277" s="114"/>
      <c r="FA277" s="114"/>
      <c r="FB277" s="114"/>
      <c r="FC277" s="114"/>
      <c r="FD277" s="114"/>
      <c r="FE277" s="114"/>
    </row>
    <row r="278" spans="3:161" s="85" customFormat="1" ht="12" customHeight="1">
      <c r="C278" s="141"/>
      <c r="D278" s="224"/>
      <c r="E278" s="224"/>
      <c r="F278" s="225"/>
      <c r="H278" s="295" t="s">
        <v>133</v>
      </c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  <c r="AA278" s="295"/>
      <c r="AB278" s="295"/>
      <c r="AC278" s="295"/>
      <c r="AD278" s="295"/>
      <c r="AE278" s="295"/>
      <c r="AF278" s="295"/>
      <c r="AG278" s="295"/>
      <c r="AH278" s="295"/>
      <c r="AI278" s="295"/>
      <c r="AJ278" s="295"/>
      <c r="AK278" s="295"/>
      <c r="AL278" s="295"/>
      <c r="AM278" s="295"/>
      <c r="AN278" s="295"/>
      <c r="AO278" s="295"/>
      <c r="AP278" s="295"/>
      <c r="AQ278" s="295"/>
      <c r="AR278" s="295"/>
      <c r="AS278" s="295"/>
      <c r="AT278" s="295"/>
      <c r="AU278" s="295"/>
      <c r="AV278" s="295"/>
      <c r="AW278" s="295"/>
      <c r="AX278" s="295"/>
      <c r="AY278" s="295"/>
      <c r="AZ278" s="295"/>
      <c r="BA278" s="295"/>
      <c r="BB278" s="295"/>
      <c r="BC278" s="295"/>
      <c r="BD278" s="295"/>
      <c r="BE278" s="295"/>
      <c r="BF278" s="295"/>
      <c r="BG278" s="295"/>
      <c r="BH278" s="295"/>
      <c r="BI278" s="295"/>
      <c r="BJ278" s="295"/>
      <c r="BK278" s="295"/>
      <c r="BL278" s="295"/>
      <c r="BM278" s="295"/>
      <c r="BN278" s="295"/>
      <c r="BO278" s="295"/>
      <c r="BP278" s="295"/>
      <c r="BQ278" s="295"/>
      <c r="BR278" s="295"/>
      <c r="BS278" s="295"/>
      <c r="BT278" s="295"/>
      <c r="BU278" s="295"/>
      <c r="BV278" s="295"/>
      <c r="BW278" s="295"/>
      <c r="BX278" s="295"/>
      <c r="BY278" s="295"/>
      <c r="BZ278" s="295"/>
      <c r="CA278" s="295"/>
      <c r="CB278" s="295"/>
      <c r="CC278" s="295"/>
      <c r="CD278" s="295"/>
      <c r="CE278" s="295"/>
      <c r="CF278" s="295"/>
      <c r="CG278" s="295"/>
      <c r="CH278" s="295"/>
      <c r="CI278" s="295"/>
      <c r="CJ278" s="295"/>
      <c r="CK278" s="295"/>
      <c r="CL278" s="295"/>
      <c r="CM278" s="295"/>
      <c r="CN278" s="295"/>
      <c r="CO278" s="295"/>
      <c r="CP278" s="295"/>
      <c r="CQ278" s="295"/>
      <c r="CR278" s="295"/>
      <c r="CS278" s="295"/>
      <c r="CT278" s="295"/>
      <c r="CU278" s="295"/>
      <c r="CV278" s="295"/>
      <c r="CW278" s="295"/>
      <c r="CX278" s="295"/>
      <c r="CY278" s="295"/>
      <c r="CZ278" s="295"/>
      <c r="DA278" s="295"/>
      <c r="DB278" s="295"/>
      <c r="DC278" s="295"/>
      <c r="DD278" s="295"/>
      <c r="DE278" s="295"/>
      <c r="DF278" s="295"/>
      <c r="DG278" s="295"/>
      <c r="DH278" s="295"/>
      <c r="DI278" s="295"/>
      <c r="DJ278" s="295"/>
      <c r="DK278" s="295"/>
      <c r="DL278" s="295"/>
      <c r="DM278" s="295"/>
      <c r="DR278" s="114"/>
      <c r="DS278" s="114"/>
      <c r="DT278" s="114"/>
      <c r="DU278" s="114"/>
      <c r="DV278" s="114"/>
      <c r="DW278" s="114"/>
      <c r="DX278" s="114"/>
      <c r="DY278" s="114"/>
      <c r="DZ278" s="114"/>
      <c r="EA278" s="114"/>
      <c r="EB278" s="114"/>
      <c r="EC278" s="114"/>
      <c r="ED278" s="114"/>
      <c r="EE278" s="114"/>
      <c r="EF278" s="114"/>
      <c r="EG278" s="114"/>
      <c r="EH278" s="114"/>
      <c r="EI278" s="114"/>
      <c r="EJ278" s="114"/>
      <c r="EK278" s="114"/>
      <c r="EL278" s="114"/>
      <c r="EM278" s="114"/>
      <c r="EN278" s="114"/>
      <c r="EO278" s="114"/>
      <c r="EP278" s="114"/>
      <c r="EQ278" s="114"/>
      <c r="ER278" s="114"/>
      <c r="ES278" s="114"/>
      <c r="ET278" s="114"/>
      <c r="EU278" s="114"/>
      <c r="EV278" s="114"/>
      <c r="EW278" s="114"/>
      <c r="EX278" s="114"/>
      <c r="EY278" s="114"/>
      <c r="EZ278" s="114"/>
      <c r="FA278" s="114"/>
      <c r="FB278" s="114"/>
      <c r="FC278" s="114"/>
      <c r="FD278" s="114"/>
      <c r="FE278" s="114"/>
    </row>
    <row r="279" spans="8:161" s="85" customFormat="1" ht="12" customHeight="1"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  <c r="AB279" s="295"/>
      <c r="AC279" s="295"/>
      <c r="AD279" s="295"/>
      <c r="AE279" s="295"/>
      <c r="AF279" s="295"/>
      <c r="AG279" s="295"/>
      <c r="AH279" s="295"/>
      <c r="AI279" s="295"/>
      <c r="AJ279" s="295"/>
      <c r="AK279" s="295"/>
      <c r="AL279" s="295"/>
      <c r="AM279" s="295"/>
      <c r="AN279" s="295"/>
      <c r="AO279" s="295"/>
      <c r="AP279" s="295"/>
      <c r="AQ279" s="295"/>
      <c r="AR279" s="295"/>
      <c r="AS279" s="295"/>
      <c r="AT279" s="295"/>
      <c r="AU279" s="295"/>
      <c r="AV279" s="295"/>
      <c r="AW279" s="295"/>
      <c r="AX279" s="295"/>
      <c r="AY279" s="295"/>
      <c r="AZ279" s="295"/>
      <c r="BA279" s="295"/>
      <c r="BB279" s="295"/>
      <c r="BC279" s="295"/>
      <c r="BD279" s="295"/>
      <c r="BE279" s="295"/>
      <c r="BF279" s="295"/>
      <c r="BG279" s="295"/>
      <c r="BH279" s="295"/>
      <c r="BI279" s="295"/>
      <c r="BJ279" s="295"/>
      <c r="BK279" s="295"/>
      <c r="BL279" s="295"/>
      <c r="BM279" s="295"/>
      <c r="BN279" s="295"/>
      <c r="BO279" s="295"/>
      <c r="BP279" s="295"/>
      <c r="BQ279" s="295"/>
      <c r="BR279" s="295"/>
      <c r="BS279" s="295"/>
      <c r="BT279" s="295"/>
      <c r="BU279" s="295"/>
      <c r="BV279" s="295"/>
      <c r="BW279" s="295"/>
      <c r="BX279" s="295"/>
      <c r="BY279" s="295"/>
      <c r="BZ279" s="295"/>
      <c r="CA279" s="295"/>
      <c r="CB279" s="295"/>
      <c r="CC279" s="295"/>
      <c r="CD279" s="295"/>
      <c r="CE279" s="295"/>
      <c r="CF279" s="295"/>
      <c r="CG279" s="295"/>
      <c r="CH279" s="295"/>
      <c r="CI279" s="295"/>
      <c r="CJ279" s="295"/>
      <c r="CK279" s="295"/>
      <c r="CL279" s="295"/>
      <c r="CM279" s="295"/>
      <c r="CN279" s="295"/>
      <c r="CO279" s="295"/>
      <c r="CP279" s="295"/>
      <c r="CQ279" s="295"/>
      <c r="CR279" s="295"/>
      <c r="CS279" s="295"/>
      <c r="CT279" s="295"/>
      <c r="CU279" s="295"/>
      <c r="CV279" s="295"/>
      <c r="CW279" s="295"/>
      <c r="CX279" s="295"/>
      <c r="CY279" s="295"/>
      <c r="CZ279" s="295"/>
      <c r="DA279" s="295"/>
      <c r="DB279" s="295"/>
      <c r="DC279" s="295"/>
      <c r="DD279" s="295"/>
      <c r="DE279" s="295"/>
      <c r="DF279" s="295"/>
      <c r="DG279" s="295"/>
      <c r="DH279" s="295"/>
      <c r="DI279" s="295"/>
      <c r="DJ279" s="295"/>
      <c r="DK279" s="295"/>
      <c r="DL279" s="295"/>
      <c r="DM279" s="295"/>
      <c r="DR279" s="114"/>
      <c r="DS279" s="114"/>
      <c r="DT279" s="114"/>
      <c r="DU279" s="114"/>
      <c r="DV279" s="114"/>
      <c r="DW279" s="114"/>
      <c r="DX279" s="114"/>
      <c r="DY279" s="114"/>
      <c r="DZ279" s="114"/>
      <c r="EA279" s="114"/>
      <c r="EB279" s="114"/>
      <c r="EC279" s="114"/>
      <c r="ED279" s="114"/>
      <c r="EE279" s="114"/>
      <c r="EF279" s="114"/>
      <c r="EG279" s="114"/>
      <c r="EH279" s="114"/>
      <c r="EI279" s="114"/>
      <c r="EJ279" s="114"/>
      <c r="EK279" s="114"/>
      <c r="EL279" s="114"/>
      <c r="EM279" s="114"/>
      <c r="EN279" s="114"/>
      <c r="EO279" s="114"/>
      <c r="EP279" s="114"/>
      <c r="EQ279" s="114"/>
      <c r="ER279" s="114"/>
      <c r="ES279" s="114"/>
      <c r="ET279" s="114"/>
      <c r="EU279" s="114"/>
      <c r="EV279" s="114"/>
      <c r="EW279" s="114"/>
      <c r="EX279" s="114"/>
      <c r="EY279" s="114"/>
      <c r="EZ279" s="114"/>
      <c r="FA279" s="114"/>
      <c r="FB279" s="114"/>
      <c r="FC279" s="114"/>
      <c r="FD279" s="114"/>
      <c r="FE279" s="114"/>
    </row>
    <row r="280" spans="122:161" s="85" customFormat="1" ht="12" customHeight="1">
      <c r="DR280" s="114"/>
      <c r="DS280" s="114"/>
      <c r="DT280" s="114"/>
      <c r="DU280" s="114"/>
      <c r="DV280" s="114"/>
      <c r="DW280" s="114"/>
      <c r="DX280" s="114"/>
      <c r="DY280" s="114"/>
      <c r="DZ280" s="114"/>
      <c r="EA280" s="114"/>
      <c r="EB280" s="114"/>
      <c r="EC280" s="114"/>
      <c r="ED280" s="114"/>
      <c r="EE280" s="114"/>
      <c r="EF280" s="114"/>
      <c r="EG280" s="114"/>
      <c r="EH280" s="114"/>
      <c r="EI280" s="114"/>
      <c r="EJ280" s="114"/>
      <c r="EK280" s="114"/>
      <c r="EL280" s="114"/>
      <c r="EM280" s="114"/>
      <c r="EN280" s="114"/>
      <c r="EO280" s="114"/>
      <c r="EP280" s="114"/>
      <c r="EQ280" s="114"/>
      <c r="ER280" s="114"/>
      <c r="ES280" s="114"/>
      <c r="ET280" s="114"/>
      <c r="EU280" s="114"/>
      <c r="EV280" s="114"/>
      <c r="EW280" s="114"/>
      <c r="EX280" s="114"/>
      <c r="EY280" s="114"/>
      <c r="EZ280" s="114"/>
      <c r="FA280" s="114"/>
      <c r="FB280" s="114"/>
      <c r="FC280" s="114"/>
      <c r="FD280" s="114"/>
      <c r="FE280" s="114"/>
    </row>
    <row r="281" spans="122:161" s="85" customFormat="1" ht="12" customHeight="1">
      <c r="DR281" s="114"/>
      <c r="DS281" s="114"/>
      <c r="DT281" s="114"/>
      <c r="DU281" s="114"/>
      <c r="DV281" s="114"/>
      <c r="DW281" s="114"/>
      <c r="DX281" s="114"/>
      <c r="DY281" s="114"/>
      <c r="DZ281" s="114"/>
      <c r="EA281" s="114"/>
      <c r="EB281" s="114"/>
      <c r="EC281" s="114"/>
      <c r="ED281" s="114"/>
      <c r="EE281" s="114"/>
      <c r="EF281" s="114"/>
      <c r="EG281" s="114"/>
      <c r="EH281" s="114"/>
      <c r="EI281" s="114"/>
      <c r="EJ281" s="114"/>
      <c r="EK281" s="114"/>
      <c r="EL281" s="114"/>
      <c r="EM281" s="114"/>
      <c r="EN281" s="114"/>
      <c r="EO281" s="114"/>
      <c r="EP281" s="114"/>
      <c r="EQ281" s="114"/>
      <c r="ER281" s="114"/>
      <c r="ES281" s="114"/>
      <c r="ET281" s="114"/>
      <c r="EU281" s="114"/>
      <c r="EV281" s="114"/>
      <c r="EW281" s="114"/>
      <c r="EX281" s="114"/>
      <c r="EY281" s="114"/>
      <c r="EZ281" s="114"/>
      <c r="FA281" s="114"/>
      <c r="FB281" s="114"/>
      <c r="FC281" s="114"/>
      <c r="FD281" s="114"/>
      <c r="FE281" s="114"/>
    </row>
    <row r="282" spans="122:161" s="85" customFormat="1" ht="12" customHeight="1">
      <c r="DR282" s="114"/>
      <c r="DS282" s="114"/>
      <c r="DT282" s="114"/>
      <c r="DU282" s="114"/>
      <c r="DV282" s="114"/>
      <c r="DW282" s="114"/>
      <c r="DX282" s="114"/>
      <c r="DY282" s="114"/>
      <c r="DZ282" s="114"/>
      <c r="EA282" s="114"/>
      <c r="EB282" s="114"/>
      <c r="EC282" s="114"/>
      <c r="ED282" s="114"/>
      <c r="EE282" s="114"/>
      <c r="EF282" s="114"/>
      <c r="EG282" s="114"/>
      <c r="EH282" s="114"/>
      <c r="EI282" s="114"/>
      <c r="EJ282" s="114"/>
      <c r="EK282" s="114"/>
      <c r="EL282" s="114"/>
      <c r="EM282" s="114"/>
      <c r="EN282" s="114"/>
      <c r="EO282" s="114"/>
      <c r="EP282" s="114"/>
      <c r="EQ282" s="114"/>
      <c r="ER282" s="114"/>
      <c r="ES282" s="114"/>
      <c r="ET282" s="114"/>
      <c r="EU282" s="114"/>
      <c r="EV282" s="114"/>
      <c r="EW282" s="114"/>
      <c r="EX282" s="114"/>
      <c r="EY282" s="114"/>
      <c r="EZ282" s="114"/>
      <c r="FA282" s="114"/>
      <c r="FB282" s="114"/>
      <c r="FC282" s="114"/>
      <c r="FD282" s="114"/>
      <c r="FE282" s="114"/>
    </row>
    <row r="283" spans="122:161" s="85" customFormat="1" ht="12" customHeight="1">
      <c r="DR283" s="114"/>
      <c r="DS283" s="114"/>
      <c r="DT283" s="114"/>
      <c r="DU283" s="114"/>
      <c r="DV283" s="114"/>
      <c r="DW283" s="114"/>
      <c r="DX283" s="114"/>
      <c r="DY283" s="114"/>
      <c r="DZ283" s="114"/>
      <c r="EA283" s="114"/>
      <c r="EB283" s="114"/>
      <c r="EC283" s="114"/>
      <c r="ED283" s="114"/>
      <c r="EE283" s="114"/>
      <c r="EF283" s="114"/>
      <c r="EG283" s="114"/>
      <c r="EH283" s="114"/>
      <c r="EI283" s="114"/>
      <c r="EJ283" s="114"/>
      <c r="EK283" s="114"/>
      <c r="EL283" s="114"/>
      <c r="EM283" s="114"/>
      <c r="EN283" s="114"/>
      <c r="EO283" s="114"/>
      <c r="EP283" s="114"/>
      <c r="EQ283" s="114"/>
      <c r="ER283" s="114"/>
      <c r="ES283" s="114"/>
      <c r="ET283" s="114"/>
      <c r="EU283" s="114"/>
      <c r="EV283" s="114"/>
      <c r="EW283" s="114"/>
      <c r="EX283" s="114"/>
      <c r="EY283" s="114"/>
      <c r="EZ283" s="114"/>
      <c r="FA283" s="114"/>
      <c r="FB283" s="114"/>
      <c r="FC283" s="114"/>
      <c r="FD283" s="114"/>
      <c r="FE283" s="114"/>
    </row>
    <row r="284" spans="122:161" s="85" customFormat="1" ht="12" customHeight="1">
      <c r="DR284" s="114"/>
      <c r="DS284" s="114"/>
      <c r="DT284" s="114"/>
      <c r="DU284" s="114"/>
      <c r="DV284" s="114"/>
      <c r="DW284" s="114"/>
      <c r="DX284" s="114"/>
      <c r="DY284" s="114"/>
      <c r="DZ284" s="114"/>
      <c r="EA284" s="114"/>
      <c r="EB284" s="114"/>
      <c r="EC284" s="114"/>
      <c r="ED284" s="114"/>
      <c r="EE284" s="114"/>
      <c r="EF284" s="114"/>
      <c r="EG284" s="114"/>
      <c r="EH284" s="114"/>
      <c r="EI284" s="114"/>
      <c r="EJ284" s="114"/>
      <c r="EK284" s="114"/>
      <c r="EL284" s="114"/>
      <c r="EM284" s="114"/>
      <c r="EN284" s="114"/>
      <c r="EO284" s="114"/>
      <c r="EP284" s="114"/>
      <c r="EQ284" s="114"/>
      <c r="ER284" s="114"/>
      <c r="ES284" s="114"/>
      <c r="ET284" s="114"/>
      <c r="EU284" s="114"/>
      <c r="EV284" s="114"/>
      <c r="EW284" s="114"/>
      <c r="EX284" s="114"/>
      <c r="EY284" s="114"/>
      <c r="EZ284" s="114"/>
      <c r="FA284" s="114"/>
      <c r="FB284" s="114"/>
      <c r="FC284" s="114"/>
      <c r="FD284" s="114"/>
      <c r="FE284" s="114"/>
    </row>
    <row r="285" spans="122:161" s="85" customFormat="1" ht="12" customHeight="1">
      <c r="DR285" s="114"/>
      <c r="DS285" s="114"/>
      <c r="DT285" s="114"/>
      <c r="DU285" s="114"/>
      <c r="DV285" s="114"/>
      <c r="DW285" s="114"/>
      <c r="DX285" s="114"/>
      <c r="DY285" s="114"/>
      <c r="DZ285" s="114"/>
      <c r="EA285" s="114"/>
      <c r="EB285" s="114"/>
      <c r="EC285" s="114"/>
      <c r="ED285" s="114"/>
      <c r="EE285" s="114"/>
      <c r="EF285" s="114"/>
      <c r="EG285" s="114"/>
      <c r="EH285" s="114"/>
      <c r="EI285" s="114"/>
      <c r="EJ285" s="114"/>
      <c r="EK285" s="114"/>
      <c r="EL285" s="114"/>
      <c r="EM285" s="114"/>
      <c r="EN285" s="114"/>
      <c r="EO285" s="114"/>
      <c r="EP285" s="114"/>
      <c r="EQ285" s="114"/>
      <c r="ER285" s="114"/>
      <c r="ES285" s="114"/>
      <c r="ET285" s="114"/>
      <c r="EU285" s="114"/>
      <c r="EV285" s="114"/>
      <c r="EW285" s="114"/>
      <c r="EX285" s="114"/>
      <c r="EY285" s="114"/>
      <c r="EZ285" s="114"/>
      <c r="FA285" s="114"/>
      <c r="FB285" s="114"/>
      <c r="FC285" s="114"/>
      <c r="FD285" s="114"/>
      <c r="FE285" s="114"/>
    </row>
    <row r="286" spans="122:161" s="85" customFormat="1" ht="12" customHeight="1">
      <c r="DR286" s="114"/>
      <c r="DS286" s="114"/>
      <c r="DT286" s="114"/>
      <c r="DU286" s="114"/>
      <c r="DV286" s="114"/>
      <c r="DW286" s="114"/>
      <c r="DX286" s="114"/>
      <c r="DY286" s="114"/>
      <c r="DZ286" s="114"/>
      <c r="EA286" s="114"/>
      <c r="EB286" s="114"/>
      <c r="EC286" s="114"/>
      <c r="ED286" s="114"/>
      <c r="EE286" s="114"/>
      <c r="EF286" s="114"/>
      <c r="EG286" s="114"/>
      <c r="EH286" s="114"/>
      <c r="EI286" s="114"/>
      <c r="EJ286" s="114"/>
      <c r="EK286" s="114"/>
      <c r="EL286" s="114"/>
      <c r="EM286" s="114"/>
      <c r="EN286" s="114"/>
      <c r="EO286" s="114"/>
      <c r="EP286" s="114"/>
      <c r="EQ286" s="114"/>
      <c r="ER286" s="114"/>
      <c r="ES286" s="114"/>
      <c r="ET286" s="114"/>
      <c r="EU286" s="114"/>
      <c r="EV286" s="114"/>
      <c r="EW286" s="114"/>
      <c r="EX286" s="114"/>
      <c r="EY286" s="114"/>
      <c r="EZ286" s="114"/>
      <c r="FA286" s="114"/>
      <c r="FB286" s="114"/>
      <c r="FC286" s="114"/>
      <c r="FD286" s="114"/>
      <c r="FE286" s="114"/>
    </row>
    <row r="287" spans="122:161" s="85" customFormat="1" ht="12" customHeight="1">
      <c r="DR287" s="114"/>
      <c r="DS287" s="114"/>
      <c r="DT287" s="114"/>
      <c r="DU287" s="114"/>
      <c r="DV287" s="114"/>
      <c r="DW287" s="114"/>
      <c r="DX287" s="114"/>
      <c r="DY287" s="114"/>
      <c r="DZ287" s="114"/>
      <c r="EA287" s="114"/>
      <c r="EB287" s="114"/>
      <c r="EC287" s="114"/>
      <c r="ED287" s="114"/>
      <c r="EE287" s="114"/>
      <c r="EF287" s="114"/>
      <c r="EG287" s="114"/>
      <c r="EH287" s="114"/>
      <c r="EI287" s="114"/>
      <c r="EJ287" s="114"/>
      <c r="EK287" s="114"/>
      <c r="EL287" s="114"/>
      <c r="EM287" s="114"/>
      <c r="EN287" s="114"/>
      <c r="EO287" s="114"/>
      <c r="EP287" s="114"/>
      <c r="EQ287" s="114"/>
      <c r="ER287" s="114"/>
      <c r="ES287" s="114"/>
      <c r="ET287" s="114"/>
      <c r="EU287" s="114"/>
      <c r="EV287" s="114"/>
      <c r="EW287" s="114"/>
      <c r="EX287" s="114"/>
      <c r="EY287" s="114"/>
      <c r="EZ287" s="114"/>
      <c r="FA287" s="114"/>
      <c r="FB287" s="114"/>
      <c r="FC287" s="114"/>
      <c r="FD287" s="114"/>
      <c r="FE287" s="114"/>
    </row>
    <row r="288" spans="122:161" s="85" customFormat="1" ht="12" customHeight="1">
      <c r="DR288" s="114"/>
      <c r="DS288" s="114"/>
      <c r="DT288" s="114"/>
      <c r="DU288" s="114"/>
      <c r="DV288" s="114"/>
      <c r="DW288" s="114"/>
      <c r="DX288" s="114"/>
      <c r="DY288" s="114"/>
      <c r="DZ288" s="114"/>
      <c r="EA288" s="114"/>
      <c r="EB288" s="114"/>
      <c r="EC288" s="114"/>
      <c r="ED288" s="114"/>
      <c r="EE288" s="114"/>
      <c r="EF288" s="114"/>
      <c r="EG288" s="114"/>
      <c r="EH288" s="114"/>
      <c r="EI288" s="114"/>
      <c r="EJ288" s="114"/>
      <c r="EK288" s="114"/>
      <c r="EL288" s="114"/>
      <c r="EM288" s="114"/>
      <c r="EN288" s="114"/>
      <c r="EO288" s="114"/>
      <c r="EP288" s="114"/>
      <c r="EQ288" s="114"/>
      <c r="ER288" s="114"/>
      <c r="ES288" s="114"/>
      <c r="ET288" s="114"/>
      <c r="EU288" s="114"/>
      <c r="EV288" s="114"/>
      <c r="EW288" s="114"/>
      <c r="EX288" s="114"/>
      <c r="EY288" s="114"/>
      <c r="EZ288" s="114"/>
      <c r="FA288" s="114"/>
      <c r="FB288" s="114"/>
      <c r="FC288" s="114"/>
      <c r="FD288" s="114"/>
      <c r="FE288" s="114"/>
    </row>
    <row r="289" spans="122:161" s="85" customFormat="1" ht="12" customHeight="1">
      <c r="DR289" s="114"/>
      <c r="DS289" s="114"/>
      <c r="DT289" s="114"/>
      <c r="DU289" s="114"/>
      <c r="DV289" s="114"/>
      <c r="DW289" s="114"/>
      <c r="DX289" s="114"/>
      <c r="DY289" s="114"/>
      <c r="DZ289" s="114"/>
      <c r="EA289" s="114"/>
      <c r="EB289" s="114"/>
      <c r="EC289" s="114"/>
      <c r="ED289" s="114"/>
      <c r="EE289" s="114"/>
      <c r="EF289" s="114"/>
      <c r="EG289" s="114"/>
      <c r="EH289" s="114"/>
      <c r="EI289" s="114"/>
      <c r="EJ289" s="114"/>
      <c r="EK289" s="114"/>
      <c r="EL289" s="114"/>
      <c r="EM289" s="114"/>
      <c r="EN289" s="114"/>
      <c r="EO289" s="114"/>
      <c r="EP289" s="114"/>
      <c r="EQ289" s="114"/>
      <c r="ER289" s="114"/>
      <c r="ES289" s="114"/>
      <c r="ET289" s="114"/>
      <c r="EU289" s="114"/>
      <c r="EV289" s="114"/>
      <c r="EW289" s="114"/>
      <c r="EX289" s="114"/>
      <c r="EY289" s="114"/>
      <c r="EZ289" s="114"/>
      <c r="FA289" s="114"/>
      <c r="FB289" s="114"/>
      <c r="FC289" s="114"/>
      <c r="FD289" s="114"/>
      <c r="FE289" s="114"/>
    </row>
    <row r="290" spans="1:120" ht="15" customHeight="1">
      <c r="A290" s="3"/>
      <c r="B290" s="205"/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  <c r="Z290" s="279"/>
      <c r="AA290" s="279"/>
      <c r="AB290" s="279"/>
      <c r="AC290" s="279"/>
      <c r="AD290" s="279"/>
      <c r="AE290" s="279"/>
      <c r="AF290" s="279"/>
      <c r="AG290" s="279"/>
      <c r="AH290" s="279"/>
      <c r="AI290" s="279"/>
      <c r="AJ290" s="279"/>
      <c r="AK290" s="279"/>
      <c r="AL290" s="279"/>
      <c r="AM290" s="279"/>
      <c r="AN290" s="279"/>
      <c r="AO290" s="279"/>
      <c r="AP290" s="279"/>
      <c r="AQ290" s="279"/>
      <c r="AR290" s="279"/>
      <c r="AS290" s="279"/>
      <c r="AT290" s="279"/>
      <c r="AU290" s="279"/>
      <c r="AV290" s="279"/>
      <c r="AW290" s="279"/>
      <c r="AX290" s="279"/>
      <c r="AY290" s="279"/>
      <c r="AZ290" s="279"/>
      <c r="BA290" s="279"/>
      <c r="BB290" s="279"/>
      <c r="BC290" s="279"/>
      <c r="BD290" s="279"/>
      <c r="BE290" s="279"/>
      <c r="BF290" s="279"/>
      <c r="BG290" s="279"/>
      <c r="BH290" s="279"/>
      <c r="BI290" s="279"/>
      <c r="BJ290" s="279"/>
      <c r="BK290" s="279"/>
      <c r="BL290" s="279"/>
      <c r="BM290" s="279"/>
      <c r="BN290" s="279"/>
      <c r="BO290" s="279"/>
      <c r="BP290" s="279"/>
      <c r="BQ290" s="279"/>
      <c r="BR290" s="279"/>
      <c r="BS290" s="279"/>
      <c r="BT290" s="279"/>
      <c r="BU290" s="279"/>
      <c r="BV290" s="279"/>
      <c r="BW290" s="279"/>
      <c r="BX290" s="279"/>
      <c r="BY290" s="279"/>
      <c r="BZ290" s="279"/>
      <c r="CA290" s="279"/>
      <c r="CB290" s="279"/>
      <c r="CC290" s="279"/>
      <c r="CD290" s="279"/>
      <c r="CE290" s="279"/>
      <c r="CF290" s="279"/>
      <c r="CG290" s="279"/>
      <c r="CH290" s="279"/>
      <c r="CI290" s="279"/>
      <c r="CJ290" s="279"/>
      <c r="CK290" s="279"/>
      <c r="CL290" s="279"/>
      <c r="CM290" s="279"/>
      <c r="CN290" s="279"/>
      <c r="CO290" s="279"/>
      <c r="CP290" s="279"/>
      <c r="CQ290" s="279"/>
      <c r="CR290" s="279"/>
      <c r="CS290" s="279"/>
      <c r="CT290" s="279"/>
      <c r="CU290" s="279"/>
      <c r="CV290" s="279"/>
      <c r="CW290" s="279"/>
      <c r="CX290" s="279"/>
      <c r="CY290" s="279"/>
      <c r="CZ290" s="279"/>
      <c r="DA290" s="279"/>
      <c r="DB290" s="279"/>
      <c r="DC290" s="279"/>
      <c r="DD290" s="279"/>
      <c r="DE290" s="279"/>
      <c r="DF290" s="279"/>
      <c r="DG290" s="279"/>
      <c r="DH290" s="279"/>
      <c r="DI290" s="279"/>
      <c r="DJ290" s="279"/>
      <c r="DK290" s="279"/>
      <c r="DL290" s="279"/>
      <c r="DM290" s="279"/>
      <c r="DN290" s="279"/>
      <c r="DO290" s="279"/>
      <c r="DP290" s="3"/>
    </row>
    <row r="291" spans="1:120" ht="6.75" customHeight="1">
      <c r="A291" s="3"/>
      <c r="B291" s="205"/>
      <c r="C291" s="279"/>
      <c r="D291" s="279"/>
      <c r="E291" s="279"/>
      <c r="F291" s="278" t="s">
        <v>21</v>
      </c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8"/>
      <c r="AC291" s="278"/>
      <c r="AD291" s="278"/>
      <c r="AE291" s="278"/>
      <c r="AF291" s="278"/>
      <c r="AG291" s="278"/>
      <c r="AH291" s="278"/>
      <c r="AI291" s="278"/>
      <c r="AJ291" s="278"/>
      <c r="AK291" s="278"/>
      <c r="AL291" s="278"/>
      <c r="AM291" s="278"/>
      <c r="AN291" s="205"/>
      <c r="AO291" s="279"/>
      <c r="AP291" s="279"/>
      <c r="AQ291" s="279"/>
      <c r="AR291" s="278" t="s">
        <v>22</v>
      </c>
      <c r="AS291" s="278"/>
      <c r="AT291" s="278"/>
      <c r="AU291" s="278"/>
      <c r="AV291" s="278"/>
      <c r="AW291" s="278"/>
      <c r="AX291" s="278"/>
      <c r="AY291" s="278"/>
      <c r="AZ291" s="278"/>
      <c r="BA291" s="278"/>
      <c r="BB291" s="278"/>
      <c r="BC291" s="278"/>
      <c r="BD291" s="278"/>
      <c r="BE291" s="278"/>
      <c r="BF291" s="278"/>
      <c r="BG291" s="278"/>
      <c r="BH291" s="278"/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05"/>
      <c r="CA291" s="279"/>
      <c r="CB291" s="279"/>
      <c r="CC291" s="279"/>
      <c r="CD291" s="278" t="s">
        <v>23</v>
      </c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05"/>
      <c r="DM291" s="279"/>
      <c r="DN291" s="279"/>
      <c r="DO291" s="279"/>
      <c r="DP291" s="3"/>
    </row>
    <row r="292" spans="1:120" ht="16.5" customHeight="1">
      <c r="A292" s="3"/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  <c r="CW292" s="155"/>
      <c r="CX292" s="155"/>
      <c r="CY292" s="155"/>
      <c r="CZ292" s="155"/>
      <c r="DA292" s="155"/>
      <c r="DB292" s="155"/>
      <c r="DC292" s="155"/>
      <c r="DD292" s="155"/>
      <c r="DE292" s="155"/>
      <c r="DF292" s="155"/>
      <c r="DG292" s="155"/>
      <c r="DH292" s="155"/>
      <c r="DI292" s="155"/>
      <c r="DJ292" s="155"/>
      <c r="DK292" s="155"/>
      <c r="DL292" s="155"/>
      <c r="DM292" s="155"/>
      <c r="DN292" s="155"/>
      <c r="DO292" s="155"/>
      <c r="DP292" s="3"/>
    </row>
    <row r="293" spans="1:120" ht="21.75" customHeight="1">
      <c r="A293" s="3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3"/>
    </row>
    <row r="294" spans="1:120" ht="21">
      <c r="A294" s="3"/>
      <c r="B294" s="221" t="s">
        <v>111</v>
      </c>
      <c r="C294" s="221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  <c r="Z294" s="221"/>
      <c r="AA294" s="221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1"/>
      <c r="AV294" s="221"/>
      <c r="AW294" s="221"/>
      <c r="AX294" s="221"/>
      <c r="AY294" s="221"/>
      <c r="AZ294" s="221"/>
      <c r="BA294" s="221"/>
      <c r="BB294" s="221"/>
      <c r="BC294" s="221"/>
      <c r="BD294" s="221"/>
      <c r="BE294" s="221"/>
      <c r="BF294" s="221"/>
      <c r="BG294" s="221"/>
      <c r="BH294" s="221"/>
      <c r="BI294" s="221"/>
      <c r="BJ294" s="221"/>
      <c r="BK294" s="221"/>
      <c r="BL294" s="221"/>
      <c r="BM294" s="221"/>
      <c r="BN294" s="221"/>
      <c r="BO294" s="221"/>
      <c r="BP294" s="221"/>
      <c r="BQ294" s="221"/>
      <c r="BR294" s="221"/>
      <c r="BS294" s="221"/>
      <c r="BT294" s="221"/>
      <c r="BU294" s="221"/>
      <c r="BV294" s="221"/>
      <c r="BW294" s="221"/>
      <c r="BX294" s="221"/>
      <c r="BY294" s="221"/>
      <c r="BZ294" s="221"/>
      <c r="CA294" s="221"/>
      <c r="CB294" s="221"/>
      <c r="CC294" s="221"/>
      <c r="CD294" s="221"/>
      <c r="CE294" s="221"/>
      <c r="CF294" s="221"/>
      <c r="CG294" s="221"/>
      <c r="CH294" s="221"/>
      <c r="CI294" s="221"/>
      <c r="CJ294" s="221"/>
      <c r="CK294" s="221"/>
      <c r="CL294" s="221"/>
      <c r="CM294" s="221"/>
      <c r="CN294" s="221"/>
      <c r="CO294" s="221"/>
      <c r="CP294" s="221"/>
      <c r="CQ294" s="221"/>
      <c r="CR294" s="221"/>
      <c r="CS294" s="221"/>
      <c r="CT294" s="221"/>
      <c r="CU294" s="221"/>
      <c r="CV294" s="221"/>
      <c r="CW294" s="221"/>
      <c r="CX294" s="221"/>
      <c r="CY294" s="221"/>
      <c r="CZ294" s="221"/>
      <c r="DA294" s="221"/>
      <c r="DB294" s="221"/>
      <c r="DC294" s="221"/>
      <c r="DD294" s="221"/>
      <c r="DE294" s="221"/>
      <c r="DF294" s="221"/>
      <c r="DG294" s="221"/>
      <c r="DH294" s="221"/>
      <c r="DI294" s="221"/>
      <c r="DJ294" s="221"/>
      <c r="DK294" s="221"/>
      <c r="DL294" s="221"/>
      <c r="DM294" s="221"/>
      <c r="DN294" s="221"/>
      <c r="DO294" s="221"/>
      <c r="DP294" s="3"/>
    </row>
    <row r="295" spans="1:120" ht="24.75" customHeight="1">
      <c r="A295" s="3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3"/>
    </row>
    <row r="296" spans="1:120" ht="15" customHeight="1">
      <c r="A296" s="3"/>
      <c r="B296" s="85"/>
      <c r="C296" s="169" t="s">
        <v>112</v>
      </c>
      <c r="D296" s="169"/>
      <c r="E296" s="243"/>
      <c r="F296" s="170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1"/>
      <c r="AT296" s="172"/>
      <c r="AU296" s="85"/>
      <c r="AV296" s="169" t="s">
        <v>113</v>
      </c>
      <c r="AW296" s="169"/>
      <c r="AX296" s="169"/>
      <c r="AY296" s="169"/>
      <c r="AZ296" s="169"/>
      <c r="BA296" s="169"/>
      <c r="BB296" s="169"/>
      <c r="BC296" s="169"/>
      <c r="BD296" s="169"/>
      <c r="BE296" s="85"/>
      <c r="BF296" s="170"/>
      <c r="BG296" s="171"/>
      <c r="BH296" s="171"/>
      <c r="BI296" s="171"/>
      <c r="BJ296" s="171"/>
      <c r="BK296" s="171"/>
      <c r="BL296" s="171"/>
      <c r="BM296" s="171"/>
      <c r="BN296" s="171"/>
      <c r="BO296" s="171"/>
      <c r="BP296" s="171"/>
      <c r="BQ296" s="171"/>
      <c r="BR296" s="171"/>
      <c r="BS296" s="171"/>
      <c r="BT296" s="171"/>
      <c r="BU296" s="171"/>
      <c r="BV296" s="171"/>
      <c r="BW296" s="171"/>
      <c r="BX296" s="171"/>
      <c r="BY296" s="171"/>
      <c r="BZ296" s="171"/>
      <c r="CA296" s="171"/>
      <c r="CB296" s="171"/>
      <c r="CC296" s="171"/>
      <c r="CD296" s="171"/>
      <c r="CE296" s="171"/>
      <c r="CF296" s="171"/>
      <c r="CG296" s="171"/>
      <c r="CH296" s="171"/>
      <c r="CI296" s="171"/>
      <c r="CJ296" s="171"/>
      <c r="CK296" s="171"/>
      <c r="CL296" s="171"/>
      <c r="CM296" s="171"/>
      <c r="CN296" s="171"/>
      <c r="CO296" s="171"/>
      <c r="CP296" s="171"/>
      <c r="CQ296" s="171"/>
      <c r="CR296" s="171"/>
      <c r="CS296" s="171"/>
      <c r="CT296" s="171"/>
      <c r="CU296" s="171"/>
      <c r="CV296" s="171"/>
      <c r="CW296" s="171"/>
      <c r="CX296" s="171"/>
      <c r="CY296" s="171"/>
      <c r="CZ296" s="171"/>
      <c r="DA296" s="171"/>
      <c r="DB296" s="171"/>
      <c r="DC296" s="172"/>
      <c r="DD296" s="88" t="s">
        <v>114</v>
      </c>
      <c r="DE296" s="88"/>
      <c r="DF296" s="88"/>
      <c r="DG296" s="88"/>
      <c r="DH296" s="88"/>
      <c r="DI296" s="88"/>
      <c r="DJ296" s="88"/>
      <c r="DK296" s="88"/>
      <c r="DL296" s="88"/>
      <c r="DM296" s="88"/>
      <c r="DN296" s="88"/>
      <c r="DO296" s="85"/>
      <c r="DP296" s="3"/>
    </row>
    <row r="297" spans="1:120" ht="6" customHeight="1">
      <c r="A297" s="3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3"/>
    </row>
    <row r="298" spans="1:120" ht="43.5" customHeight="1">
      <c r="A298" s="3"/>
      <c r="B298" s="85"/>
      <c r="C298" s="237" t="s">
        <v>115</v>
      </c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  <c r="AB298" s="237"/>
      <c r="AC298" s="237"/>
      <c r="AD298" s="237"/>
      <c r="AE298" s="237"/>
      <c r="AF298" s="237"/>
      <c r="AG298" s="237"/>
      <c r="AH298" s="237"/>
      <c r="AI298" s="237"/>
      <c r="AJ298" s="237"/>
      <c r="AK298" s="237"/>
      <c r="AL298" s="237"/>
      <c r="AM298" s="237"/>
      <c r="AN298" s="237"/>
      <c r="AO298" s="237"/>
      <c r="AP298" s="237"/>
      <c r="AQ298" s="237"/>
      <c r="AR298" s="237"/>
      <c r="AS298" s="237"/>
      <c r="AT298" s="237"/>
      <c r="AU298" s="237"/>
      <c r="AV298" s="237"/>
      <c r="AW298" s="237"/>
      <c r="AX298" s="237"/>
      <c r="AY298" s="237"/>
      <c r="AZ298" s="237"/>
      <c r="BA298" s="237"/>
      <c r="BB298" s="237"/>
      <c r="BC298" s="237"/>
      <c r="BD298" s="237"/>
      <c r="BE298" s="237"/>
      <c r="BF298" s="237"/>
      <c r="BG298" s="237"/>
      <c r="BH298" s="237"/>
      <c r="BI298" s="237"/>
      <c r="BJ298" s="237"/>
      <c r="BK298" s="237"/>
      <c r="BL298" s="237"/>
      <c r="BM298" s="237"/>
      <c r="BN298" s="237"/>
      <c r="BO298" s="237"/>
      <c r="BP298" s="237"/>
      <c r="BQ298" s="237"/>
      <c r="BR298" s="237"/>
      <c r="BS298" s="237"/>
      <c r="BT298" s="237"/>
      <c r="BU298" s="237"/>
      <c r="BV298" s="237"/>
      <c r="BW298" s="237"/>
      <c r="BX298" s="237"/>
      <c r="BY298" s="237"/>
      <c r="BZ298" s="237"/>
      <c r="CA298" s="237"/>
      <c r="CB298" s="237"/>
      <c r="CC298" s="237"/>
      <c r="CD298" s="237"/>
      <c r="CE298" s="237"/>
      <c r="CF298" s="237"/>
      <c r="CG298" s="237"/>
      <c r="CH298" s="237"/>
      <c r="CI298" s="237"/>
      <c r="CJ298" s="237"/>
      <c r="CK298" s="237"/>
      <c r="CL298" s="237"/>
      <c r="CM298" s="237"/>
      <c r="CN298" s="237"/>
      <c r="CO298" s="237"/>
      <c r="CP298" s="237"/>
      <c r="CQ298" s="237"/>
      <c r="CR298" s="237"/>
      <c r="CS298" s="237"/>
      <c r="CT298" s="237"/>
      <c r="CU298" s="237"/>
      <c r="CV298" s="237"/>
      <c r="CW298" s="237"/>
      <c r="CX298" s="237"/>
      <c r="CY298" s="237"/>
      <c r="CZ298" s="237"/>
      <c r="DA298" s="237"/>
      <c r="DB298" s="237"/>
      <c r="DC298" s="237"/>
      <c r="DD298" s="237"/>
      <c r="DE298" s="237"/>
      <c r="DF298" s="237"/>
      <c r="DG298" s="237"/>
      <c r="DH298" s="237"/>
      <c r="DI298" s="237"/>
      <c r="DJ298" s="237"/>
      <c r="DK298" s="237"/>
      <c r="DL298" s="237"/>
      <c r="DM298" s="237"/>
      <c r="DN298" s="237"/>
      <c r="DO298" s="85"/>
      <c r="DP298" s="3"/>
    </row>
    <row r="299" spans="1:120" ht="12.75" customHeight="1">
      <c r="A299" s="3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3"/>
    </row>
    <row r="300" spans="1:120" ht="15" customHeight="1">
      <c r="A300" s="3"/>
      <c r="B300" s="85"/>
      <c r="C300" s="85"/>
      <c r="D300" s="141"/>
      <c r="E300" s="224"/>
      <c r="F300" s="224"/>
      <c r="G300" s="225"/>
      <c r="H300" s="85"/>
      <c r="I300" s="247" t="s">
        <v>116</v>
      </c>
      <c r="J300" s="247"/>
      <c r="K300" s="247"/>
      <c r="L300" s="247"/>
      <c r="M300" s="247"/>
      <c r="N300" s="247"/>
      <c r="O300" s="247"/>
      <c r="P300" s="247"/>
      <c r="Q300" s="247"/>
      <c r="R300" s="247"/>
      <c r="S300" s="247"/>
      <c r="T300" s="247"/>
      <c r="U300" s="247"/>
      <c r="V300" s="247"/>
      <c r="W300" s="247"/>
      <c r="X300" s="247"/>
      <c r="Y300" s="247"/>
      <c r="Z300" s="247"/>
      <c r="AA300" s="247"/>
      <c r="AB300" s="247"/>
      <c r="AC300" s="247"/>
      <c r="AD300" s="247"/>
      <c r="AE300" s="247"/>
      <c r="AF300" s="247"/>
      <c r="AG300" s="247"/>
      <c r="AH300" s="247"/>
      <c r="AI300" s="247"/>
      <c r="AJ300" s="247"/>
      <c r="AK300" s="247"/>
      <c r="AL300" s="247"/>
      <c r="AM300" s="247"/>
      <c r="AN300" s="247"/>
      <c r="AO300" s="247"/>
      <c r="AP300" s="247"/>
      <c r="AQ300" s="247"/>
      <c r="AR300" s="247"/>
      <c r="AS300" s="247"/>
      <c r="AT300" s="247"/>
      <c r="AU300" s="247"/>
      <c r="AV300" s="247"/>
      <c r="AW300" s="247"/>
      <c r="AX300" s="247"/>
      <c r="AY300" s="247"/>
      <c r="AZ300" s="247"/>
      <c r="BA300" s="247"/>
      <c r="BB300" s="247"/>
      <c r="BC300" s="247"/>
      <c r="BD300" s="247"/>
      <c r="BE300" s="247"/>
      <c r="BF300" s="247"/>
      <c r="BG300" s="247"/>
      <c r="BH300" s="247"/>
      <c r="BI300" s="247"/>
      <c r="BJ300" s="247"/>
      <c r="BK300" s="247"/>
      <c r="BL300" s="247"/>
      <c r="BM300" s="247"/>
      <c r="BN300" s="247"/>
      <c r="BO300" s="247"/>
      <c r="BP300" s="247"/>
      <c r="BQ300" s="247"/>
      <c r="BR300" s="247"/>
      <c r="BS300" s="247"/>
      <c r="BT300" s="247"/>
      <c r="BU300" s="247"/>
      <c r="BV300" s="247"/>
      <c r="BW300" s="247"/>
      <c r="BX300" s="247"/>
      <c r="BY300" s="247"/>
      <c r="BZ300" s="247"/>
      <c r="CA300" s="247"/>
      <c r="CB300" s="247"/>
      <c r="CC300" s="247"/>
      <c r="CD300" s="247"/>
      <c r="CE300" s="247"/>
      <c r="CF300" s="247"/>
      <c r="CG300" s="247"/>
      <c r="CH300" s="247"/>
      <c r="CI300" s="247"/>
      <c r="CJ300" s="247"/>
      <c r="CK300" s="247"/>
      <c r="CL300" s="247"/>
      <c r="CM300" s="247"/>
      <c r="CN300" s="247"/>
      <c r="CO300" s="247"/>
      <c r="CP300" s="247"/>
      <c r="CQ300" s="247"/>
      <c r="CR300" s="247"/>
      <c r="CS300" s="247"/>
      <c r="CT300" s="247"/>
      <c r="CU300" s="247"/>
      <c r="CV300" s="247"/>
      <c r="CW300" s="247"/>
      <c r="CX300" s="247"/>
      <c r="CY300" s="247"/>
      <c r="CZ300" s="247"/>
      <c r="DA300" s="247"/>
      <c r="DB300" s="247"/>
      <c r="DC300" s="247"/>
      <c r="DD300" s="247"/>
      <c r="DE300" s="247"/>
      <c r="DF300" s="247"/>
      <c r="DG300" s="247"/>
      <c r="DH300" s="247"/>
      <c r="DI300" s="247"/>
      <c r="DJ300" s="247"/>
      <c r="DK300" s="247"/>
      <c r="DL300" s="247"/>
      <c r="DM300" s="247"/>
      <c r="DN300" s="247"/>
      <c r="DO300" s="85"/>
      <c r="DP300" s="3"/>
    </row>
    <row r="301" spans="1:120" ht="6" customHeight="1">
      <c r="A301" s="3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3"/>
    </row>
    <row r="302" spans="1:120" ht="15" customHeight="1">
      <c r="A302" s="3"/>
      <c r="B302" s="85"/>
      <c r="C302" s="85"/>
      <c r="D302" s="141"/>
      <c r="E302" s="224"/>
      <c r="F302" s="224"/>
      <c r="G302" s="225"/>
      <c r="H302" s="85"/>
      <c r="I302" s="237" t="s">
        <v>117</v>
      </c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  <c r="AC302" s="237"/>
      <c r="AD302" s="237"/>
      <c r="AE302" s="237"/>
      <c r="AF302" s="237"/>
      <c r="AG302" s="237"/>
      <c r="AH302" s="237"/>
      <c r="AI302" s="237"/>
      <c r="AJ302" s="237"/>
      <c r="AK302" s="237"/>
      <c r="AL302" s="237"/>
      <c r="AM302" s="237"/>
      <c r="AN302" s="237"/>
      <c r="AO302" s="237"/>
      <c r="AP302" s="237"/>
      <c r="AQ302" s="237"/>
      <c r="AR302" s="237"/>
      <c r="AS302" s="237"/>
      <c r="AT302" s="237"/>
      <c r="AU302" s="237"/>
      <c r="AV302" s="237"/>
      <c r="AW302" s="237"/>
      <c r="AX302" s="237"/>
      <c r="AY302" s="237"/>
      <c r="AZ302" s="237"/>
      <c r="BA302" s="237"/>
      <c r="BB302" s="237"/>
      <c r="BC302" s="237"/>
      <c r="BD302" s="237"/>
      <c r="BE302" s="237"/>
      <c r="BF302" s="237"/>
      <c r="BG302" s="237"/>
      <c r="BH302" s="237"/>
      <c r="BI302" s="237"/>
      <c r="BJ302" s="237"/>
      <c r="BK302" s="237"/>
      <c r="BL302" s="237"/>
      <c r="BM302" s="237"/>
      <c r="BN302" s="237"/>
      <c r="BO302" s="237"/>
      <c r="BP302" s="237"/>
      <c r="BQ302" s="237"/>
      <c r="BR302" s="237"/>
      <c r="BS302" s="237"/>
      <c r="BT302" s="237"/>
      <c r="BU302" s="237"/>
      <c r="BV302" s="237"/>
      <c r="BW302" s="237"/>
      <c r="BX302" s="237"/>
      <c r="BY302" s="237"/>
      <c r="BZ302" s="237"/>
      <c r="CA302" s="237"/>
      <c r="CB302" s="237"/>
      <c r="CC302" s="237"/>
      <c r="CD302" s="237"/>
      <c r="CE302" s="237"/>
      <c r="CF302" s="237"/>
      <c r="CG302" s="237"/>
      <c r="CH302" s="237"/>
      <c r="CI302" s="237"/>
      <c r="CJ302" s="237"/>
      <c r="CK302" s="237"/>
      <c r="CL302" s="237"/>
      <c r="CM302" s="237"/>
      <c r="CN302" s="237"/>
      <c r="CO302" s="237"/>
      <c r="CP302" s="237"/>
      <c r="CQ302" s="237"/>
      <c r="CR302" s="237"/>
      <c r="CS302" s="237"/>
      <c r="CT302" s="237"/>
      <c r="CU302" s="237"/>
      <c r="CV302" s="237"/>
      <c r="CW302" s="237"/>
      <c r="CX302" s="237"/>
      <c r="CY302" s="237"/>
      <c r="CZ302" s="237"/>
      <c r="DA302" s="237"/>
      <c r="DB302" s="237"/>
      <c r="DC302" s="237"/>
      <c r="DD302" s="237"/>
      <c r="DE302" s="237"/>
      <c r="DF302" s="237"/>
      <c r="DG302" s="237"/>
      <c r="DH302" s="237"/>
      <c r="DI302" s="237"/>
      <c r="DJ302" s="237"/>
      <c r="DK302" s="237"/>
      <c r="DL302" s="237"/>
      <c r="DM302" s="237"/>
      <c r="DN302" s="237"/>
      <c r="DO302" s="85"/>
      <c r="DP302" s="3"/>
    </row>
    <row r="303" spans="1:120" ht="15" customHeight="1">
      <c r="A303" s="3"/>
      <c r="B303" s="85"/>
      <c r="C303" s="85"/>
      <c r="D303" s="85"/>
      <c r="E303" s="85"/>
      <c r="F303" s="85"/>
      <c r="G303" s="85"/>
      <c r="H303" s="85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37"/>
      <c r="AB303" s="237"/>
      <c r="AC303" s="237"/>
      <c r="AD303" s="237"/>
      <c r="AE303" s="237"/>
      <c r="AF303" s="237"/>
      <c r="AG303" s="237"/>
      <c r="AH303" s="237"/>
      <c r="AI303" s="237"/>
      <c r="AJ303" s="237"/>
      <c r="AK303" s="237"/>
      <c r="AL303" s="237"/>
      <c r="AM303" s="237"/>
      <c r="AN303" s="237"/>
      <c r="AO303" s="237"/>
      <c r="AP303" s="237"/>
      <c r="AQ303" s="237"/>
      <c r="AR303" s="237"/>
      <c r="AS303" s="237"/>
      <c r="AT303" s="237"/>
      <c r="AU303" s="237"/>
      <c r="AV303" s="237"/>
      <c r="AW303" s="237"/>
      <c r="AX303" s="237"/>
      <c r="AY303" s="237"/>
      <c r="AZ303" s="237"/>
      <c r="BA303" s="237"/>
      <c r="BB303" s="237"/>
      <c r="BC303" s="237"/>
      <c r="BD303" s="237"/>
      <c r="BE303" s="237"/>
      <c r="BF303" s="237"/>
      <c r="BG303" s="237"/>
      <c r="BH303" s="237"/>
      <c r="BI303" s="237"/>
      <c r="BJ303" s="237"/>
      <c r="BK303" s="237"/>
      <c r="BL303" s="237"/>
      <c r="BM303" s="237"/>
      <c r="BN303" s="237"/>
      <c r="BO303" s="237"/>
      <c r="BP303" s="237"/>
      <c r="BQ303" s="237"/>
      <c r="BR303" s="237"/>
      <c r="BS303" s="237"/>
      <c r="BT303" s="237"/>
      <c r="BU303" s="237"/>
      <c r="BV303" s="237"/>
      <c r="BW303" s="237"/>
      <c r="BX303" s="237"/>
      <c r="BY303" s="237"/>
      <c r="BZ303" s="237"/>
      <c r="CA303" s="237"/>
      <c r="CB303" s="237"/>
      <c r="CC303" s="237"/>
      <c r="CD303" s="237"/>
      <c r="CE303" s="237"/>
      <c r="CF303" s="237"/>
      <c r="CG303" s="237"/>
      <c r="CH303" s="237"/>
      <c r="CI303" s="237"/>
      <c r="CJ303" s="237"/>
      <c r="CK303" s="237"/>
      <c r="CL303" s="237"/>
      <c r="CM303" s="237"/>
      <c r="CN303" s="237"/>
      <c r="CO303" s="237"/>
      <c r="CP303" s="237"/>
      <c r="CQ303" s="237"/>
      <c r="CR303" s="237"/>
      <c r="CS303" s="237"/>
      <c r="CT303" s="237"/>
      <c r="CU303" s="237"/>
      <c r="CV303" s="237"/>
      <c r="CW303" s="237"/>
      <c r="CX303" s="237"/>
      <c r="CY303" s="237"/>
      <c r="CZ303" s="237"/>
      <c r="DA303" s="237"/>
      <c r="DB303" s="237"/>
      <c r="DC303" s="237"/>
      <c r="DD303" s="237"/>
      <c r="DE303" s="237"/>
      <c r="DF303" s="237"/>
      <c r="DG303" s="237"/>
      <c r="DH303" s="237"/>
      <c r="DI303" s="237"/>
      <c r="DJ303" s="237"/>
      <c r="DK303" s="237"/>
      <c r="DL303" s="237"/>
      <c r="DM303" s="237"/>
      <c r="DN303" s="237"/>
      <c r="DO303" s="85"/>
      <c r="DP303" s="3"/>
    </row>
    <row r="304" spans="1:120" ht="6" customHeight="1">
      <c r="A304" s="3"/>
      <c r="B304" s="85"/>
      <c r="C304" s="85"/>
      <c r="D304" s="85"/>
      <c r="E304" s="85"/>
      <c r="F304" s="85"/>
      <c r="G304" s="85"/>
      <c r="H304" s="85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5"/>
      <c r="DP304" s="3"/>
    </row>
    <row r="305" spans="1:120" ht="15" customHeight="1">
      <c r="A305" s="3"/>
      <c r="B305" s="85"/>
      <c r="C305" s="85"/>
      <c r="D305" s="141"/>
      <c r="E305" s="224"/>
      <c r="F305" s="224"/>
      <c r="G305" s="225"/>
      <c r="H305" s="85"/>
      <c r="I305" s="237" t="s">
        <v>118</v>
      </c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7"/>
      <c r="AK305" s="237"/>
      <c r="AL305" s="237"/>
      <c r="AM305" s="237"/>
      <c r="AN305" s="237"/>
      <c r="AO305" s="237"/>
      <c r="AP305" s="237"/>
      <c r="AQ305" s="237"/>
      <c r="AR305" s="237"/>
      <c r="AS305" s="237"/>
      <c r="AT305" s="237"/>
      <c r="AU305" s="237"/>
      <c r="AV305" s="237"/>
      <c r="AW305" s="237"/>
      <c r="AX305" s="237"/>
      <c r="AY305" s="237"/>
      <c r="AZ305" s="237"/>
      <c r="BA305" s="237"/>
      <c r="BB305" s="237"/>
      <c r="BC305" s="237"/>
      <c r="BD305" s="237"/>
      <c r="BE305" s="237"/>
      <c r="BF305" s="237"/>
      <c r="BG305" s="237"/>
      <c r="BH305" s="237"/>
      <c r="BI305" s="237"/>
      <c r="BJ305" s="237"/>
      <c r="BK305" s="237"/>
      <c r="BL305" s="237"/>
      <c r="BM305" s="237"/>
      <c r="BN305" s="237"/>
      <c r="BO305" s="237"/>
      <c r="BP305" s="237"/>
      <c r="BQ305" s="237"/>
      <c r="BR305" s="237"/>
      <c r="BS305" s="237"/>
      <c r="BT305" s="237"/>
      <c r="BU305" s="237"/>
      <c r="BV305" s="237"/>
      <c r="BW305" s="237"/>
      <c r="BX305" s="237"/>
      <c r="BY305" s="237"/>
      <c r="BZ305" s="237"/>
      <c r="CA305" s="237"/>
      <c r="CB305" s="237"/>
      <c r="CC305" s="237"/>
      <c r="CD305" s="237"/>
      <c r="CE305" s="237"/>
      <c r="CF305" s="237"/>
      <c r="CG305" s="237"/>
      <c r="CH305" s="237"/>
      <c r="CI305" s="237"/>
      <c r="CJ305" s="237"/>
      <c r="CK305" s="237"/>
      <c r="CL305" s="237"/>
      <c r="CM305" s="237"/>
      <c r="CN305" s="237"/>
      <c r="CO305" s="237"/>
      <c r="CP305" s="237"/>
      <c r="CQ305" s="237"/>
      <c r="CR305" s="237"/>
      <c r="CS305" s="237"/>
      <c r="CT305" s="237"/>
      <c r="CU305" s="237"/>
      <c r="CV305" s="237"/>
      <c r="CW305" s="237"/>
      <c r="CX305" s="237"/>
      <c r="CY305" s="237"/>
      <c r="CZ305" s="237"/>
      <c r="DA305" s="237"/>
      <c r="DB305" s="237"/>
      <c r="DC305" s="237"/>
      <c r="DD305" s="237"/>
      <c r="DE305" s="237"/>
      <c r="DF305" s="237"/>
      <c r="DG305" s="237"/>
      <c r="DH305" s="237"/>
      <c r="DI305" s="237"/>
      <c r="DJ305" s="237"/>
      <c r="DK305" s="237"/>
      <c r="DL305" s="237"/>
      <c r="DM305" s="237"/>
      <c r="DN305" s="237"/>
      <c r="DO305" s="85"/>
      <c r="DP305" s="3"/>
    </row>
    <row r="306" spans="1:120" ht="27.75" customHeight="1">
      <c r="A306" s="3"/>
      <c r="B306" s="85"/>
      <c r="C306" s="85"/>
      <c r="D306" s="85"/>
      <c r="E306" s="85"/>
      <c r="F306" s="85"/>
      <c r="G306" s="85"/>
      <c r="H306" s="85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237"/>
      <c r="AP306" s="237"/>
      <c r="AQ306" s="237"/>
      <c r="AR306" s="237"/>
      <c r="AS306" s="237"/>
      <c r="AT306" s="237"/>
      <c r="AU306" s="237"/>
      <c r="AV306" s="237"/>
      <c r="AW306" s="237"/>
      <c r="AX306" s="237"/>
      <c r="AY306" s="237"/>
      <c r="AZ306" s="237"/>
      <c r="BA306" s="237"/>
      <c r="BB306" s="237"/>
      <c r="BC306" s="237"/>
      <c r="BD306" s="237"/>
      <c r="BE306" s="237"/>
      <c r="BF306" s="237"/>
      <c r="BG306" s="237"/>
      <c r="BH306" s="237"/>
      <c r="BI306" s="237"/>
      <c r="BJ306" s="237"/>
      <c r="BK306" s="237"/>
      <c r="BL306" s="237"/>
      <c r="BM306" s="237"/>
      <c r="BN306" s="237"/>
      <c r="BO306" s="237"/>
      <c r="BP306" s="237"/>
      <c r="BQ306" s="237"/>
      <c r="BR306" s="237"/>
      <c r="BS306" s="237"/>
      <c r="BT306" s="237"/>
      <c r="BU306" s="237"/>
      <c r="BV306" s="237"/>
      <c r="BW306" s="237"/>
      <c r="BX306" s="237"/>
      <c r="BY306" s="237"/>
      <c r="BZ306" s="237"/>
      <c r="CA306" s="237"/>
      <c r="CB306" s="237"/>
      <c r="CC306" s="237"/>
      <c r="CD306" s="237"/>
      <c r="CE306" s="237"/>
      <c r="CF306" s="237"/>
      <c r="CG306" s="237"/>
      <c r="CH306" s="237"/>
      <c r="CI306" s="237"/>
      <c r="CJ306" s="237"/>
      <c r="CK306" s="237"/>
      <c r="CL306" s="237"/>
      <c r="CM306" s="237"/>
      <c r="CN306" s="237"/>
      <c r="CO306" s="237"/>
      <c r="CP306" s="237"/>
      <c r="CQ306" s="237"/>
      <c r="CR306" s="237"/>
      <c r="CS306" s="237"/>
      <c r="CT306" s="237"/>
      <c r="CU306" s="237"/>
      <c r="CV306" s="237"/>
      <c r="CW306" s="237"/>
      <c r="CX306" s="237"/>
      <c r="CY306" s="237"/>
      <c r="CZ306" s="237"/>
      <c r="DA306" s="237"/>
      <c r="DB306" s="237"/>
      <c r="DC306" s="237"/>
      <c r="DD306" s="237"/>
      <c r="DE306" s="237"/>
      <c r="DF306" s="237"/>
      <c r="DG306" s="237"/>
      <c r="DH306" s="237"/>
      <c r="DI306" s="237"/>
      <c r="DJ306" s="237"/>
      <c r="DK306" s="237"/>
      <c r="DL306" s="237"/>
      <c r="DM306" s="237"/>
      <c r="DN306" s="237"/>
      <c r="DO306" s="85"/>
      <c r="DP306" s="3"/>
    </row>
    <row r="307" spans="1:120" ht="6" customHeight="1">
      <c r="A307" s="3"/>
      <c r="B307" s="85"/>
      <c r="C307" s="85"/>
      <c r="D307" s="85"/>
      <c r="E307" s="85"/>
      <c r="F307" s="85"/>
      <c r="G307" s="85"/>
      <c r="H307" s="85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5"/>
      <c r="DP307" s="3"/>
    </row>
    <row r="308" spans="1:120" ht="15" customHeight="1">
      <c r="A308" s="3"/>
      <c r="B308" s="85"/>
      <c r="C308" s="85"/>
      <c r="D308" s="237" t="s">
        <v>119</v>
      </c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7"/>
      <c r="AK308" s="237"/>
      <c r="AL308" s="237"/>
      <c r="AM308" s="237"/>
      <c r="AN308" s="237"/>
      <c r="AO308" s="237"/>
      <c r="AP308" s="237"/>
      <c r="AQ308" s="237"/>
      <c r="AR308" s="237"/>
      <c r="AS308" s="237"/>
      <c r="AT308" s="237"/>
      <c r="AU308" s="237"/>
      <c r="AV308" s="237"/>
      <c r="AW308" s="237"/>
      <c r="AX308" s="237"/>
      <c r="AY308" s="237"/>
      <c r="AZ308" s="237"/>
      <c r="BA308" s="237"/>
      <c r="BB308" s="237"/>
      <c r="BC308" s="237"/>
      <c r="BD308" s="237"/>
      <c r="BE308" s="237"/>
      <c r="BF308" s="237"/>
      <c r="BG308" s="237"/>
      <c r="BH308" s="237"/>
      <c r="BI308" s="237"/>
      <c r="BJ308" s="237"/>
      <c r="BK308" s="237"/>
      <c r="BL308" s="237"/>
      <c r="BM308" s="237"/>
      <c r="BN308" s="237"/>
      <c r="BO308" s="237"/>
      <c r="BP308" s="237"/>
      <c r="BQ308" s="237"/>
      <c r="BR308" s="237"/>
      <c r="BS308" s="237"/>
      <c r="BT308" s="237"/>
      <c r="BU308" s="237"/>
      <c r="BV308" s="237"/>
      <c r="BW308" s="237"/>
      <c r="BX308" s="237"/>
      <c r="BY308" s="237"/>
      <c r="BZ308" s="237"/>
      <c r="CA308" s="237"/>
      <c r="CB308" s="237"/>
      <c r="CC308" s="237"/>
      <c r="CD308" s="237"/>
      <c r="CE308" s="237"/>
      <c r="CF308" s="237"/>
      <c r="CG308" s="237"/>
      <c r="CH308" s="237"/>
      <c r="CI308" s="237"/>
      <c r="CJ308" s="237"/>
      <c r="CK308" s="237"/>
      <c r="CL308" s="237"/>
      <c r="CM308" s="237"/>
      <c r="CN308" s="237"/>
      <c r="CO308" s="237"/>
      <c r="CP308" s="237"/>
      <c r="CQ308" s="237"/>
      <c r="CR308" s="237"/>
      <c r="CS308" s="237"/>
      <c r="CT308" s="237"/>
      <c r="CU308" s="237"/>
      <c r="CV308" s="237"/>
      <c r="CW308" s="237"/>
      <c r="CX308" s="237"/>
      <c r="CY308" s="237"/>
      <c r="CZ308" s="237"/>
      <c r="DA308" s="237"/>
      <c r="DB308" s="237"/>
      <c r="DC308" s="237"/>
      <c r="DD308" s="237"/>
      <c r="DE308" s="237"/>
      <c r="DF308" s="237"/>
      <c r="DG308" s="237"/>
      <c r="DH308" s="237"/>
      <c r="DI308" s="237"/>
      <c r="DJ308" s="237"/>
      <c r="DK308" s="237"/>
      <c r="DL308" s="237"/>
      <c r="DM308" s="237"/>
      <c r="DN308" s="237"/>
      <c r="DO308" s="237"/>
      <c r="DP308" s="3"/>
    </row>
    <row r="309" spans="1:120" ht="6" customHeight="1">
      <c r="A309" s="3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3"/>
    </row>
    <row r="310" spans="1:120" ht="73.5" customHeight="1">
      <c r="A310" s="3"/>
      <c r="B310" s="85"/>
      <c r="C310" s="85"/>
      <c r="D310" s="237" t="s">
        <v>120</v>
      </c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37"/>
      <c r="AB310" s="237"/>
      <c r="AC310" s="237"/>
      <c r="AD310" s="237"/>
      <c r="AE310" s="237"/>
      <c r="AF310" s="237"/>
      <c r="AG310" s="237"/>
      <c r="AH310" s="237"/>
      <c r="AI310" s="237"/>
      <c r="AJ310" s="237"/>
      <c r="AK310" s="237"/>
      <c r="AL310" s="237"/>
      <c r="AM310" s="237"/>
      <c r="AN310" s="237"/>
      <c r="AO310" s="237"/>
      <c r="AP310" s="237"/>
      <c r="AQ310" s="237"/>
      <c r="AR310" s="237"/>
      <c r="AS310" s="237"/>
      <c r="AT310" s="237"/>
      <c r="AU310" s="237"/>
      <c r="AV310" s="237"/>
      <c r="AW310" s="237"/>
      <c r="AX310" s="237"/>
      <c r="AY310" s="237"/>
      <c r="AZ310" s="237"/>
      <c r="BA310" s="237"/>
      <c r="BB310" s="237"/>
      <c r="BC310" s="237"/>
      <c r="BD310" s="237"/>
      <c r="BE310" s="237"/>
      <c r="BF310" s="237"/>
      <c r="BG310" s="237"/>
      <c r="BH310" s="237"/>
      <c r="BI310" s="237"/>
      <c r="BJ310" s="237"/>
      <c r="BK310" s="237"/>
      <c r="BL310" s="237"/>
      <c r="BM310" s="237"/>
      <c r="BN310" s="237"/>
      <c r="BO310" s="237"/>
      <c r="BP310" s="237"/>
      <c r="BQ310" s="237"/>
      <c r="BR310" s="237"/>
      <c r="BS310" s="237"/>
      <c r="BT310" s="237"/>
      <c r="BU310" s="237"/>
      <c r="BV310" s="237"/>
      <c r="BW310" s="237"/>
      <c r="BX310" s="237"/>
      <c r="BY310" s="237"/>
      <c r="BZ310" s="237"/>
      <c r="CA310" s="237"/>
      <c r="CB310" s="237"/>
      <c r="CC310" s="237"/>
      <c r="CD310" s="237"/>
      <c r="CE310" s="237"/>
      <c r="CF310" s="237"/>
      <c r="CG310" s="237"/>
      <c r="CH310" s="237"/>
      <c r="CI310" s="237"/>
      <c r="CJ310" s="237"/>
      <c r="CK310" s="237"/>
      <c r="CL310" s="237"/>
      <c r="CM310" s="237"/>
      <c r="CN310" s="237"/>
      <c r="CO310" s="237"/>
      <c r="CP310" s="237"/>
      <c r="CQ310" s="237"/>
      <c r="CR310" s="237"/>
      <c r="CS310" s="237"/>
      <c r="CT310" s="237"/>
      <c r="CU310" s="237"/>
      <c r="CV310" s="237"/>
      <c r="CW310" s="237"/>
      <c r="CX310" s="237"/>
      <c r="CY310" s="237"/>
      <c r="CZ310" s="237"/>
      <c r="DA310" s="237"/>
      <c r="DB310" s="237"/>
      <c r="DC310" s="237"/>
      <c r="DD310" s="237"/>
      <c r="DE310" s="237"/>
      <c r="DF310" s="237"/>
      <c r="DG310" s="237"/>
      <c r="DH310" s="237"/>
      <c r="DI310" s="237"/>
      <c r="DJ310" s="237"/>
      <c r="DK310" s="237"/>
      <c r="DL310" s="237"/>
      <c r="DM310" s="237"/>
      <c r="DN310" s="237"/>
      <c r="DO310" s="237"/>
      <c r="DP310" s="3"/>
    </row>
    <row r="311" spans="1:120" ht="12.75" customHeight="1">
      <c r="A311" s="3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3"/>
    </row>
    <row r="312" spans="1:120" ht="84.75" customHeight="1">
      <c r="A312" s="3"/>
      <c r="B312" s="85"/>
      <c r="C312" s="237" t="s">
        <v>121</v>
      </c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  <c r="AL312" s="237"/>
      <c r="AM312" s="237"/>
      <c r="AN312" s="237"/>
      <c r="AO312" s="237"/>
      <c r="AP312" s="237"/>
      <c r="AQ312" s="237"/>
      <c r="AR312" s="237"/>
      <c r="AS312" s="237"/>
      <c r="AT312" s="237"/>
      <c r="AU312" s="237"/>
      <c r="AV312" s="237"/>
      <c r="AW312" s="237"/>
      <c r="AX312" s="237"/>
      <c r="AY312" s="237"/>
      <c r="AZ312" s="237"/>
      <c r="BA312" s="237"/>
      <c r="BB312" s="237"/>
      <c r="BC312" s="237"/>
      <c r="BD312" s="237"/>
      <c r="BE312" s="237"/>
      <c r="BF312" s="237"/>
      <c r="BG312" s="237"/>
      <c r="BH312" s="237"/>
      <c r="BI312" s="237"/>
      <c r="BJ312" s="237"/>
      <c r="BK312" s="237"/>
      <c r="BL312" s="237"/>
      <c r="BM312" s="237"/>
      <c r="BN312" s="237"/>
      <c r="BO312" s="237"/>
      <c r="BP312" s="237"/>
      <c r="BQ312" s="237"/>
      <c r="BR312" s="237"/>
      <c r="BS312" s="237"/>
      <c r="BT312" s="237"/>
      <c r="BU312" s="237"/>
      <c r="BV312" s="237"/>
      <c r="BW312" s="237"/>
      <c r="BX312" s="237"/>
      <c r="BY312" s="237"/>
      <c r="BZ312" s="237"/>
      <c r="CA312" s="237"/>
      <c r="CB312" s="237"/>
      <c r="CC312" s="237"/>
      <c r="CD312" s="237"/>
      <c r="CE312" s="237"/>
      <c r="CF312" s="237"/>
      <c r="CG312" s="237"/>
      <c r="CH312" s="237"/>
      <c r="CI312" s="237"/>
      <c r="CJ312" s="237"/>
      <c r="CK312" s="237"/>
      <c r="CL312" s="237"/>
      <c r="CM312" s="237"/>
      <c r="CN312" s="237"/>
      <c r="CO312" s="237"/>
      <c r="CP312" s="237"/>
      <c r="CQ312" s="237"/>
      <c r="CR312" s="237"/>
      <c r="CS312" s="237"/>
      <c r="CT312" s="237"/>
      <c r="CU312" s="237"/>
      <c r="CV312" s="237"/>
      <c r="CW312" s="237"/>
      <c r="CX312" s="237"/>
      <c r="CY312" s="237"/>
      <c r="CZ312" s="237"/>
      <c r="DA312" s="237"/>
      <c r="DB312" s="237"/>
      <c r="DC312" s="237"/>
      <c r="DD312" s="237"/>
      <c r="DE312" s="237"/>
      <c r="DF312" s="237"/>
      <c r="DG312" s="237"/>
      <c r="DH312" s="237"/>
      <c r="DI312" s="237"/>
      <c r="DJ312" s="237"/>
      <c r="DK312" s="237"/>
      <c r="DL312" s="237"/>
      <c r="DM312" s="237"/>
      <c r="DN312" s="237"/>
      <c r="DO312" s="85"/>
      <c r="DP312" s="3"/>
    </row>
    <row r="313" spans="1:120" ht="10.5" customHeight="1">
      <c r="A313" s="3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3"/>
    </row>
    <row r="314" spans="1:120" ht="87" customHeight="1">
      <c r="A314" s="3"/>
      <c r="B314" s="85"/>
      <c r="C314" s="237" t="s">
        <v>122</v>
      </c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  <c r="W314" s="237"/>
      <c r="X314" s="237"/>
      <c r="Y314" s="237"/>
      <c r="Z314" s="237"/>
      <c r="AA314" s="237"/>
      <c r="AB314" s="237"/>
      <c r="AC314" s="237"/>
      <c r="AD314" s="237"/>
      <c r="AE314" s="237"/>
      <c r="AF314" s="237"/>
      <c r="AG314" s="237"/>
      <c r="AH314" s="237"/>
      <c r="AI314" s="237"/>
      <c r="AJ314" s="237"/>
      <c r="AK314" s="237"/>
      <c r="AL314" s="237"/>
      <c r="AM314" s="237"/>
      <c r="AN314" s="237"/>
      <c r="AO314" s="237"/>
      <c r="AP314" s="237"/>
      <c r="AQ314" s="237"/>
      <c r="AR314" s="237"/>
      <c r="AS314" s="237"/>
      <c r="AT314" s="237"/>
      <c r="AU314" s="237"/>
      <c r="AV314" s="237"/>
      <c r="AW314" s="237"/>
      <c r="AX314" s="237"/>
      <c r="AY314" s="237"/>
      <c r="AZ314" s="237"/>
      <c r="BA314" s="237"/>
      <c r="BB314" s="237"/>
      <c r="BC314" s="237"/>
      <c r="BD314" s="237"/>
      <c r="BE314" s="237"/>
      <c r="BF314" s="237"/>
      <c r="BG314" s="237"/>
      <c r="BH314" s="237"/>
      <c r="BI314" s="237"/>
      <c r="BJ314" s="237"/>
      <c r="BK314" s="237"/>
      <c r="BL314" s="237"/>
      <c r="BM314" s="237"/>
      <c r="BN314" s="237"/>
      <c r="BO314" s="237"/>
      <c r="BP314" s="237"/>
      <c r="BQ314" s="237"/>
      <c r="BR314" s="237"/>
      <c r="BS314" s="237"/>
      <c r="BT314" s="237"/>
      <c r="BU314" s="237"/>
      <c r="BV314" s="237"/>
      <c r="BW314" s="237"/>
      <c r="BX314" s="237"/>
      <c r="BY314" s="237"/>
      <c r="BZ314" s="237"/>
      <c r="CA314" s="237"/>
      <c r="CB314" s="237"/>
      <c r="CC314" s="237"/>
      <c r="CD314" s="237"/>
      <c r="CE314" s="237"/>
      <c r="CF314" s="237"/>
      <c r="CG314" s="237"/>
      <c r="CH314" s="237"/>
      <c r="CI314" s="237"/>
      <c r="CJ314" s="237"/>
      <c r="CK314" s="237"/>
      <c r="CL314" s="237"/>
      <c r="CM314" s="237"/>
      <c r="CN314" s="237"/>
      <c r="CO314" s="237"/>
      <c r="CP314" s="237"/>
      <c r="CQ314" s="237"/>
      <c r="CR314" s="237"/>
      <c r="CS314" s="237"/>
      <c r="CT314" s="237"/>
      <c r="CU314" s="237"/>
      <c r="CV314" s="237"/>
      <c r="CW314" s="237"/>
      <c r="CX314" s="237"/>
      <c r="CY314" s="237"/>
      <c r="CZ314" s="237"/>
      <c r="DA314" s="237"/>
      <c r="DB314" s="237"/>
      <c r="DC314" s="237"/>
      <c r="DD314" s="237"/>
      <c r="DE314" s="237"/>
      <c r="DF314" s="237"/>
      <c r="DG314" s="237"/>
      <c r="DH314" s="237"/>
      <c r="DI314" s="237"/>
      <c r="DJ314" s="237"/>
      <c r="DK314" s="237"/>
      <c r="DL314" s="237"/>
      <c r="DM314" s="237"/>
      <c r="DN314" s="237"/>
      <c r="DO314" s="85"/>
      <c r="DP314" s="3"/>
    </row>
    <row r="315" spans="1:120" ht="9" customHeight="1">
      <c r="A315" s="3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3"/>
    </row>
    <row r="316" spans="1:120" ht="13.5">
      <c r="A316" s="3"/>
      <c r="B316" s="85"/>
      <c r="C316" s="237" t="s">
        <v>123</v>
      </c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7"/>
      <c r="AA316" s="237"/>
      <c r="AB316" s="237"/>
      <c r="AC316" s="237"/>
      <c r="AD316" s="237"/>
      <c r="AE316" s="237"/>
      <c r="AF316" s="237"/>
      <c r="AG316" s="237"/>
      <c r="AH316" s="237"/>
      <c r="AI316" s="237"/>
      <c r="AJ316" s="237"/>
      <c r="AK316" s="237"/>
      <c r="AL316" s="237"/>
      <c r="AM316" s="237"/>
      <c r="AN316" s="237"/>
      <c r="AO316" s="237"/>
      <c r="AP316" s="237"/>
      <c r="AQ316" s="237"/>
      <c r="AR316" s="237"/>
      <c r="AS316" s="237"/>
      <c r="AT316" s="237"/>
      <c r="AU316" s="237"/>
      <c r="AV316" s="237"/>
      <c r="AW316" s="237"/>
      <c r="AX316" s="237"/>
      <c r="AY316" s="237"/>
      <c r="AZ316" s="237"/>
      <c r="BA316" s="237"/>
      <c r="BB316" s="237"/>
      <c r="BC316" s="237"/>
      <c r="BD316" s="237"/>
      <c r="BE316" s="237"/>
      <c r="BF316" s="237"/>
      <c r="BG316" s="237"/>
      <c r="BH316" s="237"/>
      <c r="BI316" s="237"/>
      <c r="BJ316" s="237"/>
      <c r="BK316" s="237"/>
      <c r="BL316" s="237"/>
      <c r="BM316" s="237"/>
      <c r="BN316" s="237"/>
      <c r="BO316" s="237"/>
      <c r="BP316" s="237"/>
      <c r="BQ316" s="237"/>
      <c r="BR316" s="237"/>
      <c r="BS316" s="237"/>
      <c r="BT316" s="237"/>
      <c r="BU316" s="237"/>
      <c r="BV316" s="237"/>
      <c r="BW316" s="237"/>
      <c r="BX316" s="237"/>
      <c r="BY316" s="237"/>
      <c r="BZ316" s="237"/>
      <c r="CA316" s="237"/>
      <c r="CB316" s="237"/>
      <c r="CC316" s="237"/>
      <c r="CD316" s="237"/>
      <c r="CE316" s="237"/>
      <c r="CF316" s="237"/>
      <c r="CG316" s="237"/>
      <c r="CH316" s="237"/>
      <c r="CI316" s="237"/>
      <c r="CJ316" s="237"/>
      <c r="CK316" s="237"/>
      <c r="CL316" s="237"/>
      <c r="CM316" s="237"/>
      <c r="CN316" s="237"/>
      <c r="CO316" s="237"/>
      <c r="CP316" s="237"/>
      <c r="CQ316" s="237"/>
      <c r="CR316" s="237"/>
      <c r="CS316" s="237"/>
      <c r="CT316" s="237"/>
      <c r="CU316" s="237"/>
      <c r="CV316" s="237"/>
      <c r="CW316" s="237"/>
      <c r="CX316" s="237"/>
      <c r="CY316" s="237"/>
      <c r="CZ316" s="237"/>
      <c r="DA316" s="237"/>
      <c r="DB316" s="237"/>
      <c r="DC316" s="237"/>
      <c r="DD316" s="237"/>
      <c r="DE316" s="237"/>
      <c r="DF316" s="237"/>
      <c r="DG316" s="237"/>
      <c r="DH316" s="237"/>
      <c r="DI316" s="237"/>
      <c r="DJ316" s="237"/>
      <c r="DK316" s="237"/>
      <c r="DL316" s="237"/>
      <c r="DM316" s="237"/>
      <c r="DN316" s="237"/>
      <c r="DO316" s="85"/>
      <c r="DP316" s="3"/>
    </row>
    <row r="317" spans="1:120" ht="15" customHeight="1">
      <c r="A317" s="3"/>
      <c r="B317" s="85"/>
      <c r="C317" s="280" t="s">
        <v>124</v>
      </c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7"/>
      <c r="AA317" s="237"/>
      <c r="AB317" s="237"/>
      <c r="AC317" s="237"/>
      <c r="AD317" s="237"/>
      <c r="AE317" s="237"/>
      <c r="AF317" s="237"/>
      <c r="AG317" s="237"/>
      <c r="AH317" s="237"/>
      <c r="AI317" s="237"/>
      <c r="AJ317" s="237"/>
      <c r="AK317" s="237"/>
      <c r="AL317" s="237"/>
      <c r="AM317" s="237"/>
      <c r="AN317" s="237"/>
      <c r="AO317" s="237"/>
      <c r="AP317" s="237"/>
      <c r="AQ317" s="237"/>
      <c r="AR317" s="237"/>
      <c r="AS317" s="237"/>
      <c r="AT317" s="237"/>
      <c r="AU317" s="237"/>
      <c r="AV317" s="237"/>
      <c r="AW317" s="237"/>
      <c r="AX317" s="237"/>
      <c r="AY317" s="237"/>
      <c r="AZ317" s="237"/>
      <c r="BA317" s="237"/>
      <c r="BB317" s="237"/>
      <c r="BC317" s="237"/>
      <c r="BD317" s="237"/>
      <c r="BE317" s="237"/>
      <c r="BF317" s="237"/>
      <c r="BG317" s="237"/>
      <c r="BH317" s="237"/>
      <c r="BI317" s="237"/>
      <c r="BJ317" s="237"/>
      <c r="BK317" s="237"/>
      <c r="BL317" s="237"/>
      <c r="BM317" s="237"/>
      <c r="BN317" s="237"/>
      <c r="BO317" s="237"/>
      <c r="BP317" s="237"/>
      <c r="BQ317" s="237"/>
      <c r="BR317" s="237"/>
      <c r="BS317" s="237"/>
      <c r="BT317" s="237"/>
      <c r="BU317" s="237"/>
      <c r="BV317" s="237"/>
      <c r="BW317" s="237"/>
      <c r="BX317" s="237"/>
      <c r="BY317" s="237"/>
      <c r="BZ317" s="237"/>
      <c r="CA317" s="237"/>
      <c r="CB317" s="237"/>
      <c r="CC317" s="237"/>
      <c r="CD317" s="237"/>
      <c r="CE317" s="237"/>
      <c r="CF317" s="237"/>
      <c r="CG317" s="237"/>
      <c r="CH317" s="237"/>
      <c r="CI317" s="237"/>
      <c r="CJ317" s="237"/>
      <c r="CK317" s="237"/>
      <c r="CL317" s="237"/>
      <c r="CM317" s="237"/>
      <c r="CN317" s="237"/>
      <c r="CO317" s="237"/>
      <c r="CP317" s="237"/>
      <c r="CQ317" s="237"/>
      <c r="CR317" s="237"/>
      <c r="CS317" s="237"/>
      <c r="CT317" s="237"/>
      <c r="CU317" s="237"/>
      <c r="CV317" s="237"/>
      <c r="CW317" s="237"/>
      <c r="CX317" s="237"/>
      <c r="CY317" s="237"/>
      <c r="CZ317" s="237"/>
      <c r="DA317" s="237"/>
      <c r="DB317" s="237"/>
      <c r="DC317" s="237"/>
      <c r="DD317" s="237"/>
      <c r="DE317" s="237"/>
      <c r="DF317" s="237"/>
      <c r="DG317" s="237"/>
      <c r="DH317" s="237"/>
      <c r="DI317" s="237"/>
      <c r="DJ317" s="237"/>
      <c r="DK317" s="237"/>
      <c r="DL317" s="237"/>
      <c r="DM317" s="237"/>
      <c r="DN317" s="237"/>
      <c r="DO317" s="85"/>
      <c r="DP317" s="3"/>
    </row>
    <row r="318" spans="1:120" ht="65.25" customHeight="1">
      <c r="A318" s="3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3"/>
    </row>
    <row r="319" spans="1:120" ht="15" customHeight="1">
      <c r="A319" s="3"/>
      <c r="B319" s="85"/>
      <c r="C319" s="205"/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  <c r="X319" s="279"/>
      <c r="Y319" s="279"/>
      <c r="Z319" s="279"/>
      <c r="AA319" s="279"/>
      <c r="AB319" s="279"/>
      <c r="AC319" s="279"/>
      <c r="AD319" s="279"/>
      <c r="AE319" s="279"/>
      <c r="AF319" s="279"/>
      <c r="AG319" s="279"/>
      <c r="AH319" s="279"/>
      <c r="AI319" s="279"/>
      <c r="AJ319" s="279"/>
      <c r="AK319" s="279"/>
      <c r="AL319" s="279"/>
      <c r="AM319" s="279"/>
      <c r="AN319" s="279"/>
      <c r="AO319" s="279"/>
      <c r="AP319" s="279"/>
      <c r="AQ319" s="279"/>
      <c r="AR319" s="279"/>
      <c r="AS319" s="279"/>
      <c r="AT319" s="279"/>
      <c r="AU319" s="279"/>
      <c r="AV319" s="279"/>
      <c r="AW319" s="279"/>
      <c r="AX319" s="279"/>
      <c r="AY319" s="279"/>
      <c r="AZ319" s="279"/>
      <c r="BA319" s="279"/>
      <c r="BB319" s="279"/>
      <c r="BC319" s="279"/>
      <c r="BD319" s="279"/>
      <c r="BE319" s="279"/>
      <c r="BF319" s="279"/>
      <c r="BG319" s="279"/>
      <c r="BH319" s="279"/>
      <c r="BI319" s="279"/>
      <c r="BJ319" s="279"/>
      <c r="BK319" s="279"/>
      <c r="BL319" s="279"/>
      <c r="BM319" s="279"/>
      <c r="BN319" s="279"/>
      <c r="BO319" s="279"/>
      <c r="BP319" s="279"/>
      <c r="BQ319" s="279"/>
      <c r="BR319" s="279"/>
      <c r="BS319" s="279"/>
      <c r="BT319" s="279"/>
      <c r="BU319" s="279"/>
      <c r="BV319" s="279"/>
      <c r="BW319" s="279"/>
      <c r="BX319" s="279"/>
      <c r="BY319" s="279"/>
      <c r="BZ319" s="279"/>
      <c r="CA319" s="279"/>
      <c r="CB319" s="279"/>
      <c r="CC319" s="279"/>
      <c r="CD319" s="279"/>
      <c r="CE319" s="279"/>
      <c r="CF319" s="279"/>
      <c r="CG319" s="279"/>
      <c r="CH319" s="279"/>
      <c r="CI319" s="279"/>
      <c r="CJ319" s="279"/>
      <c r="CK319" s="279"/>
      <c r="CL319" s="279"/>
      <c r="CM319" s="279"/>
      <c r="CN319" s="279"/>
      <c r="CO319" s="279"/>
      <c r="CP319" s="279"/>
      <c r="CQ319" s="279"/>
      <c r="CR319" s="279"/>
      <c r="CS319" s="279"/>
      <c r="CT319" s="279"/>
      <c r="CU319" s="279"/>
      <c r="CV319" s="279"/>
      <c r="CW319" s="279"/>
      <c r="CX319" s="279"/>
      <c r="CY319" s="279"/>
      <c r="CZ319" s="279"/>
      <c r="DA319" s="279"/>
      <c r="DB319" s="279"/>
      <c r="DC319" s="279"/>
      <c r="DD319" s="279"/>
      <c r="DE319" s="279"/>
      <c r="DF319" s="279"/>
      <c r="DG319" s="279"/>
      <c r="DH319" s="279"/>
      <c r="DI319" s="279"/>
      <c r="DJ319" s="279"/>
      <c r="DK319" s="279"/>
      <c r="DL319" s="279"/>
      <c r="DM319" s="279"/>
      <c r="DN319" s="279"/>
      <c r="DO319" s="279"/>
      <c r="DP319" s="279"/>
    </row>
    <row r="320" spans="1:120" ht="12.75" customHeight="1">
      <c r="A320" s="3"/>
      <c r="B320" s="85"/>
      <c r="C320" s="205"/>
      <c r="D320" s="279"/>
      <c r="E320" s="279"/>
      <c r="F320" s="279"/>
      <c r="G320" s="278" t="s">
        <v>21</v>
      </c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  <c r="AA320" s="278"/>
      <c r="AB320" s="278"/>
      <c r="AC320" s="278"/>
      <c r="AD320" s="278"/>
      <c r="AE320" s="278"/>
      <c r="AF320" s="278"/>
      <c r="AG320" s="278"/>
      <c r="AH320" s="278"/>
      <c r="AI320" s="278"/>
      <c r="AJ320" s="278"/>
      <c r="AK320" s="278"/>
      <c r="AL320" s="278"/>
      <c r="AM320" s="278"/>
      <c r="AN320" s="278"/>
      <c r="AO320" s="205"/>
      <c r="AP320" s="279"/>
      <c r="AQ320" s="279"/>
      <c r="AR320" s="279"/>
      <c r="AS320" s="278" t="s">
        <v>22</v>
      </c>
      <c r="AT320" s="278"/>
      <c r="AU320" s="278"/>
      <c r="AV320" s="278"/>
      <c r="AW320" s="278"/>
      <c r="AX320" s="278"/>
      <c r="AY320" s="278"/>
      <c r="AZ320" s="278"/>
      <c r="BA320" s="278"/>
      <c r="BB320" s="278"/>
      <c r="BC320" s="278"/>
      <c r="BD320" s="278"/>
      <c r="BE320" s="278"/>
      <c r="BF320" s="278"/>
      <c r="BG320" s="278"/>
      <c r="BH320" s="278"/>
      <c r="BI320" s="278"/>
      <c r="BJ320" s="278"/>
      <c r="BK320" s="278"/>
      <c r="BL320" s="278"/>
      <c r="BM320" s="278"/>
      <c r="BN320" s="278"/>
      <c r="BO320" s="278"/>
      <c r="BP320" s="278"/>
      <c r="BQ320" s="278"/>
      <c r="BR320" s="278"/>
      <c r="BS320" s="278"/>
      <c r="BT320" s="278"/>
      <c r="BU320" s="278"/>
      <c r="BV320" s="278"/>
      <c r="BW320" s="278"/>
      <c r="BX320" s="278"/>
      <c r="BY320" s="278"/>
      <c r="BZ320" s="278"/>
      <c r="CA320" s="205"/>
      <c r="CB320" s="279"/>
      <c r="CC320" s="279"/>
      <c r="CD320" s="279"/>
      <c r="CE320" s="278" t="s">
        <v>23</v>
      </c>
      <c r="CF320" s="278"/>
      <c r="CG320" s="278"/>
      <c r="CH320" s="278"/>
      <c r="CI320" s="278"/>
      <c r="CJ320" s="278"/>
      <c r="CK320" s="278"/>
      <c r="CL320" s="278"/>
      <c r="CM320" s="278"/>
      <c r="CN320" s="278"/>
      <c r="CO320" s="278"/>
      <c r="CP320" s="278"/>
      <c r="CQ320" s="278"/>
      <c r="CR320" s="278"/>
      <c r="CS320" s="278"/>
      <c r="CT320" s="278"/>
      <c r="CU320" s="278"/>
      <c r="CV320" s="278"/>
      <c r="CW320" s="278"/>
      <c r="CX320" s="278"/>
      <c r="CY320" s="278"/>
      <c r="CZ320" s="278"/>
      <c r="DA320" s="278"/>
      <c r="DB320" s="278"/>
      <c r="DC320" s="278"/>
      <c r="DD320" s="278"/>
      <c r="DE320" s="278"/>
      <c r="DF320" s="278"/>
      <c r="DG320" s="278"/>
      <c r="DH320" s="278"/>
      <c r="DI320" s="278"/>
      <c r="DJ320" s="278"/>
      <c r="DK320" s="278"/>
      <c r="DL320" s="278"/>
      <c r="DM320" s="205"/>
      <c r="DN320" s="279"/>
      <c r="DO320" s="279"/>
      <c r="DP320" s="279"/>
    </row>
    <row r="321" spans="1:120" ht="12.75" customHeight="1">
      <c r="A321" s="3"/>
      <c r="B321" s="85"/>
      <c r="C321" s="52"/>
      <c r="D321" s="57"/>
      <c r="E321" s="57"/>
      <c r="F321" s="57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52"/>
      <c r="AP321" s="57"/>
      <c r="AQ321" s="57"/>
      <c r="AR321" s="57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52"/>
      <c r="CB321" s="57"/>
      <c r="CC321" s="57"/>
      <c r="CD321" s="57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52"/>
      <c r="DN321" s="57"/>
      <c r="DO321" s="57"/>
      <c r="DP321" s="57"/>
    </row>
    <row r="322" spans="1:120" ht="13.5">
      <c r="A322" s="3"/>
      <c r="B322" s="85"/>
      <c r="C322" s="52"/>
      <c r="D322" s="57"/>
      <c r="E322" s="57"/>
      <c r="F322" s="57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52"/>
      <c r="AP322" s="57"/>
      <c r="AQ322" s="57"/>
      <c r="AR322" s="57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52"/>
      <c r="CB322" s="57"/>
      <c r="CC322" s="57"/>
      <c r="CD322" s="57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52"/>
      <c r="DN322" s="57"/>
      <c r="DO322" s="57"/>
      <c r="DP322" s="57"/>
    </row>
    <row r="323" spans="1:121" ht="21">
      <c r="A323" s="3"/>
      <c r="B323" s="85"/>
      <c r="C323" s="52"/>
      <c r="D323" s="233" t="s">
        <v>126</v>
      </c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3"/>
      <c r="Y323" s="233"/>
      <c r="Z323" s="233"/>
      <c r="AA323" s="233"/>
      <c r="AB323" s="233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3"/>
      <c r="BA323" s="233"/>
      <c r="BB323" s="233"/>
      <c r="BC323" s="233"/>
      <c r="BD323" s="233"/>
      <c r="BE323" s="233"/>
      <c r="BF323" s="233"/>
      <c r="BG323" s="233"/>
      <c r="BH323" s="233"/>
      <c r="BI323" s="233"/>
      <c r="BJ323" s="233"/>
      <c r="BK323" s="233"/>
      <c r="BL323" s="233"/>
      <c r="BM323" s="233"/>
      <c r="BN323" s="233"/>
      <c r="BO323" s="233"/>
      <c r="BP323" s="233"/>
      <c r="BQ323" s="233"/>
      <c r="BR323" s="233"/>
      <c r="BS323" s="233"/>
      <c r="BT323" s="233"/>
      <c r="BU323" s="233"/>
      <c r="BV323" s="233"/>
      <c r="BW323" s="233"/>
      <c r="BX323" s="233"/>
      <c r="BY323" s="233"/>
      <c r="BZ323" s="233"/>
      <c r="CA323" s="233"/>
      <c r="CB323" s="233"/>
      <c r="CC323" s="233"/>
      <c r="CD323" s="233"/>
      <c r="CE323" s="233"/>
      <c r="CF323" s="233"/>
      <c r="CG323" s="233"/>
      <c r="CH323" s="233"/>
      <c r="CI323" s="233"/>
      <c r="CJ323" s="233"/>
      <c r="CK323" s="233"/>
      <c r="CL323" s="233"/>
      <c r="CM323" s="233"/>
      <c r="CN323" s="233"/>
      <c r="CO323" s="233"/>
      <c r="CP323" s="233"/>
      <c r="CQ323" s="233"/>
      <c r="CR323" s="233"/>
      <c r="CS323" s="233"/>
      <c r="CT323" s="233"/>
      <c r="CU323" s="233"/>
      <c r="CV323" s="233"/>
      <c r="CW323" s="233"/>
      <c r="CX323" s="233"/>
      <c r="CY323" s="233"/>
      <c r="CZ323" s="233"/>
      <c r="DA323" s="233"/>
      <c r="DB323" s="233"/>
      <c r="DC323" s="233"/>
      <c r="DD323" s="233"/>
      <c r="DE323" s="233"/>
      <c r="DF323" s="233"/>
      <c r="DG323" s="233"/>
      <c r="DH323" s="233"/>
      <c r="DI323" s="233"/>
      <c r="DJ323" s="233"/>
      <c r="DK323" s="233"/>
      <c r="DL323" s="233"/>
      <c r="DM323" s="233"/>
      <c r="DN323" s="233"/>
      <c r="DO323" s="233"/>
      <c r="DP323" s="233"/>
      <c r="DQ323" s="233"/>
    </row>
    <row r="324" spans="1:120" ht="12.75" customHeight="1">
      <c r="A324" s="3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57"/>
    </row>
    <row r="325" spans="1:120" ht="21">
      <c r="A325" s="8"/>
      <c r="B325" s="221" t="s">
        <v>127</v>
      </c>
      <c r="C325" s="221"/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  <c r="Z325" s="221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1"/>
      <c r="AV325" s="221"/>
      <c r="AW325" s="221"/>
      <c r="AX325" s="221"/>
      <c r="AY325" s="221"/>
      <c r="AZ325" s="221"/>
      <c r="BA325" s="221"/>
      <c r="BB325" s="221"/>
      <c r="BC325" s="221"/>
      <c r="BD325" s="221"/>
      <c r="BE325" s="221"/>
      <c r="BF325" s="221"/>
      <c r="BG325" s="221"/>
      <c r="BH325" s="221"/>
      <c r="BI325" s="221"/>
      <c r="BJ325" s="221"/>
      <c r="BK325" s="221"/>
      <c r="BL325" s="221"/>
      <c r="BM325" s="221"/>
      <c r="BN325" s="221"/>
      <c r="BO325" s="221"/>
      <c r="BP325" s="221"/>
      <c r="BQ325" s="221"/>
      <c r="BR325" s="221"/>
      <c r="BS325" s="221"/>
      <c r="BT325" s="221"/>
      <c r="BU325" s="221"/>
      <c r="BV325" s="221"/>
      <c r="BW325" s="221"/>
      <c r="BX325" s="221"/>
      <c r="BY325" s="221"/>
      <c r="BZ325" s="221"/>
      <c r="CA325" s="221"/>
      <c r="CB325" s="221"/>
      <c r="CC325" s="221"/>
      <c r="CD325" s="221"/>
      <c r="CE325" s="221"/>
      <c r="CF325" s="221"/>
      <c r="CG325" s="221"/>
      <c r="CH325" s="221"/>
      <c r="CI325" s="221"/>
      <c r="CJ325" s="221"/>
      <c r="CK325" s="221"/>
      <c r="CL325" s="221"/>
      <c r="CM325" s="221"/>
      <c r="CN325" s="221"/>
      <c r="CO325" s="221"/>
      <c r="CP325" s="221"/>
      <c r="CQ325" s="221"/>
      <c r="CR325" s="221"/>
      <c r="CS325" s="221"/>
      <c r="CT325" s="221"/>
      <c r="CU325" s="221"/>
      <c r="CV325" s="221"/>
      <c r="CW325" s="221"/>
      <c r="CX325" s="221"/>
      <c r="CY325" s="221"/>
      <c r="CZ325" s="221"/>
      <c r="DA325" s="221"/>
      <c r="DB325" s="221"/>
      <c r="DC325" s="221"/>
      <c r="DD325" s="221"/>
      <c r="DE325" s="221"/>
      <c r="DF325" s="221"/>
      <c r="DG325" s="221"/>
      <c r="DH325" s="221"/>
      <c r="DI325" s="221"/>
      <c r="DJ325" s="221"/>
      <c r="DK325" s="221"/>
      <c r="DL325" s="221"/>
      <c r="DM325" s="221"/>
      <c r="DN325" s="221"/>
      <c r="DO325" s="221"/>
      <c r="DP325" s="57"/>
    </row>
    <row r="326" spans="1:120" ht="12.75" customHeight="1">
      <c r="A326" s="8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  <c r="CW326" s="155"/>
      <c r="CX326" s="155"/>
      <c r="CY326" s="155"/>
      <c r="CZ326" s="155"/>
      <c r="DA326" s="155"/>
      <c r="DB326" s="155"/>
      <c r="DC326" s="155"/>
      <c r="DD326" s="155"/>
      <c r="DE326" s="155"/>
      <c r="DF326" s="155"/>
      <c r="DG326" s="155"/>
      <c r="DH326" s="155"/>
      <c r="DI326" s="155"/>
      <c r="DJ326" s="155"/>
      <c r="DK326" s="155"/>
      <c r="DL326" s="155"/>
      <c r="DM326" s="155"/>
      <c r="DN326" s="155"/>
      <c r="DO326" s="155"/>
      <c r="DP326" s="57"/>
    </row>
    <row r="327" spans="1:120" ht="12.75" customHeight="1">
      <c r="A327" s="8"/>
      <c r="B327" s="55"/>
      <c r="C327" s="127" t="s">
        <v>107</v>
      </c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  <c r="BV327" s="127"/>
      <c r="BW327" s="127"/>
      <c r="BX327" s="127"/>
      <c r="BY327" s="127"/>
      <c r="BZ327" s="82"/>
      <c r="CA327" s="82"/>
      <c r="CB327" s="82"/>
      <c r="CC327" s="82"/>
      <c r="CD327" s="82"/>
      <c r="CE327" s="82"/>
      <c r="CF327" s="234" t="s">
        <v>24</v>
      </c>
      <c r="CG327" s="235"/>
      <c r="CH327" s="235"/>
      <c r="CI327" s="235"/>
      <c r="CJ327" s="235"/>
      <c r="CK327" s="235"/>
      <c r="CL327" s="235"/>
      <c r="CM327" s="235"/>
      <c r="CN327" s="235"/>
      <c r="CO327" s="235"/>
      <c r="CP327" s="235"/>
      <c r="CQ327" s="235"/>
      <c r="CR327" s="235"/>
      <c r="CS327" s="235"/>
      <c r="CT327" s="235"/>
      <c r="CU327" s="235"/>
      <c r="CV327" s="235"/>
      <c r="CW327" s="235"/>
      <c r="CX327" s="235"/>
      <c r="CY327" s="235"/>
      <c r="CZ327" s="235"/>
      <c r="DA327" s="235"/>
      <c r="DB327" s="235"/>
      <c r="DC327" s="235"/>
      <c r="DD327" s="235"/>
      <c r="DE327" s="235"/>
      <c r="DF327" s="235"/>
      <c r="DG327" s="235"/>
      <c r="DH327" s="235"/>
      <c r="DI327" s="235"/>
      <c r="DJ327" s="235"/>
      <c r="DK327" s="235"/>
      <c r="DL327" s="235"/>
      <c r="DM327" s="235"/>
      <c r="DN327" s="235"/>
      <c r="DO327" s="56"/>
      <c r="DP327" s="57"/>
    </row>
    <row r="328" spans="1:120" ht="4.5" customHeight="1">
      <c r="A328" s="8"/>
      <c r="B328" s="13"/>
      <c r="C328" s="27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83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29"/>
      <c r="DP328" s="57"/>
    </row>
    <row r="329" spans="1:120" ht="12.75" customHeight="1">
      <c r="A329" s="8"/>
      <c r="B329" s="73"/>
      <c r="C329" s="39"/>
      <c r="D329" s="74"/>
      <c r="E329" s="74"/>
      <c r="F329" s="74"/>
      <c r="G329" s="74"/>
      <c r="H329" s="223" t="s">
        <v>134</v>
      </c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  <c r="AA329" s="223"/>
      <c r="AB329" s="223"/>
      <c r="AC329" s="223"/>
      <c r="AD329" s="223"/>
      <c r="AE329" s="223"/>
      <c r="AF329" s="223"/>
      <c r="AG329" s="223"/>
      <c r="AH329" s="223"/>
      <c r="AI329" s="223"/>
      <c r="AJ329" s="223"/>
      <c r="AK329" s="223"/>
      <c r="AL329" s="223"/>
      <c r="AM329" s="223"/>
      <c r="AN329" s="223"/>
      <c r="AO329" s="223"/>
      <c r="AP329" s="223"/>
      <c r="AQ329" s="223"/>
      <c r="AR329" s="223"/>
      <c r="AS329" s="223"/>
      <c r="AT329" s="223"/>
      <c r="AU329" s="223"/>
      <c r="AV329" s="223"/>
      <c r="AW329" s="223"/>
      <c r="AX329" s="223"/>
      <c r="AY329" s="223"/>
      <c r="AZ329" s="223"/>
      <c r="BA329" s="223"/>
      <c r="BB329" s="223"/>
      <c r="BC329" s="223"/>
      <c r="BD329" s="223"/>
      <c r="BE329" s="223"/>
      <c r="BF329" s="223"/>
      <c r="BG329" s="223"/>
      <c r="BH329" s="223"/>
      <c r="BI329" s="223"/>
      <c r="BJ329" s="223"/>
      <c r="BK329" s="223"/>
      <c r="BL329" s="223"/>
      <c r="BM329" s="223"/>
      <c r="BN329" s="223"/>
      <c r="BO329" s="223"/>
      <c r="BP329" s="223"/>
      <c r="BQ329" s="223"/>
      <c r="BR329" s="223"/>
      <c r="BS329" s="223"/>
      <c r="BT329" s="223"/>
      <c r="BU329" s="79"/>
      <c r="BV329" s="79"/>
      <c r="BW329" s="79"/>
      <c r="BX329" s="79"/>
      <c r="BY329" s="79"/>
      <c r="BZ329" s="79"/>
      <c r="CA329" s="79"/>
      <c r="CB329" s="79"/>
      <c r="CC329" s="79"/>
      <c r="CD329" s="79"/>
      <c r="CE329" s="79"/>
      <c r="CF329" s="12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74"/>
      <c r="DO329" s="75"/>
      <c r="DP329" s="57"/>
    </row>
    <row r="330" spans="1:120" ht="12.75" customHeight="1">
      <c r="A330" s="8"/>
      <c r="B330" s="73"/>
      <c r="C330" s="39"/>
      <c r="D330" s="74"/>
      <c r="E330" s="74"/>
      <c r="F330" s="74"/>
      <c r="G330" s="74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  <c r="AA330" s="223"/>
      <c r="AB330" s="223"/>
      <c r="AC330" s="223"/>
      <c r="AD330" s="223"/>
      <c r="AE330" s="223"/>
      <c r="AF330" s="223"/>
      <c r="AG330" s="223"/>
      <c r="AH330" s="223"/>
      <c r="AI330" s="223"/>
      <c r="AJ330" s="223"/>
      <c r="AK330" s="223"/>
      <c r="AL330" s="223"/>
      <c r="AM330" s="223"/>
      <c r="AN330" s="223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3"/>
      <c r="BC330" s="223"/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/>
      <c r="BS330" s="223"/>
      <c r="BT330" s="223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84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4"/>
      <c r="DO330" s="75"/>
      <c r="DP330" s="57"/>
    </row>
    <row r="331" spans="1:120" ht="12.75" customHeight="1">
      <c r="A331" s="8"/>
      <c r="B331" s="73"/>
      <c r="C331" s="39"/>
      <c r="D331" s="74"/>
      <c r="E331" s="74"/>
      <c r="F331" s="74"/>
      <c r="G331" s="74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  <c r="AA331" s="223"/>
      <c r="AB331" s="223"/>
      <c r="AC331" s="223"/>
      <c r="AD331" s="223"/>
      <c r="AE331" s="223"/>
      <c r="AF331" s="223"/>
      <c r="AG331" s="223"/>
      <c r="AH331" s="223"/>
      <c r="AI331" s="223"/>
      <c r="AJ331" s="223"/>
      <c r="AK331" s="223"/>
      <c r="AL331" s="223"/>
      <c r="AM331" s="223"/>
      <c r="AN331" s="223"/>
      <c r="AO331" s="223"/>
      <c r="AP331" s="223"/>
      <c r="AQ331" s="223"/>
      <c r="AR331" s="223"/>
      <c r="AS331" s="223"/>
      <c r="AT331" s="223"/>
      <c r="AU331" s="223"/>
      <c r="AV331" s="223"/>
      <c r="AW331" s="223"/>
      <c r="AX331" s="223"/>
      <c r="AY331" s="223"/>
      <c r="AZ331" s="223"/>
      <c r="BA331" s="223"/>
      <c r="BB331" s="223"/>
      <c r="BC331" s="223"/>
      <c r="BD331" s="223"/>
      <c r="BE331" s="223"/>
      <c r="BF331" s="223"/>
      <c r="BG331" s="223"/>
      <c r="BH331" s="223"/>
      <c r="BI331" s="223"/>
      <c r="BJ331" s="223"/>
      <c r="BK331" s="223"/>
      <c r="BL331" s="223"/>
      <c r="BM331" s="223"/>
      <c r="BN331" s="223"/>
      <c r="BO331" s="223"/>
      <c r="BP331" s="223"/>
      <c r="BQ331" s="223"/>
      <c r="BR331" s="223"/>
      <c r="BS331" s="223"/>
      <c r="BT331" s="223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84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4"/>
      <c r="DO331" s="75"/>
      <c r="DP331" s="57"/>
    </row>
    <row r="332" spans="1:120" ht="12.75" customHeight="1">
      <c r="A332" s="8"/>
      <c r="B332" s="73"/>
      <c r="C332" s="39"/>
      <c r="D332" s="74"/>
      <c r="E332" s="74"/>
      <c r="F332" s="74"/>
      <c r="G332" s="74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  <c r="AL332" s="223"/>
      <c r="AM332" s="223"/>
      <c r="AN332" s="223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AZ332" s="223"/>
      <c r="BA332" s="223"/>
      <c r="BB332" s="223"/>
      <c r="BC332" s="223"/>
      <c r="BD332" s="223"/>
      <c r="BE332" s="223"/>
      <c r="BF332" s="223"/>
      <c r="BG332" s="223"/>
      <c r="BH332" s="223"/>
      <c r="BI332" s="223"/>
      <c r="BJ332" s="223"/>
      <c r="BK332" s="223"/>
      <c r="BL332" s="223"/>
      <c r="BM332" s="223"/>
      <c r="BN332" s="223"/>
      <c r="BO332" s="223"/>
      <c r="BP332" s="223"/>
      <c r="BQ332" s="223"/>
      <c r="BR332" s="223"/>
      <c r="BS332" s="223"/>
      <c r="BT332" s="223"/>
      <c r="BU332" s="79"/>
      <c r="BV332" s="79"/>
      <c r="BW332" s="79"/>
      <c r="BX332" s="79"/>
      <c r="BY332" s="79"/>
      <c r="BZ332" s="79"/>
      <c r="CA332" s="79"/>
      <c r="CB332" s="79"/>
      <c r="CC332" s="79"/>
      <c r="CD332" s="79"/>
      <c r="CE332" s="79"/>
      <c r="CF332" s="84"/>
      <c r="CG332" s="79"/>
      <c r="CH332" s="79"/>
      <c r="CI332" s="79"/>
      <c r="CJ332" s="79"/>
      <c r="CK332" s="79"/>
      <c r="CL332" s="79"/>
      <c r="CM332" s="79"/>
      <c r="CN332" s="79"/>
      <c r="CO332" s="79"/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4"/>
      <c r="DO332" s="75"/>
      <c r="DP332" s="57"/>
    </row>
    <row r="333" spans="1:120" ht="12.75" customHeight="1">
      <c r="A333" s="8"/>
      <c r="B333" s="73"/>
      <c r="C333" s="39"/>
      <c r="D333" s="74"/>
      <c r="E333" s="74"/>
      <c r="F333" s="74"/>
      <c r="G333" s="74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  <c r="AA333" s="223"/>
      <c r="AB333" s="223"/>
      <c r="AC333" s="223"/>
      <c r="AD333" s="223"/>
      <c r="AE333" s="223"/>
      <c r="AF333" s="223"/>
      <c r="AG333" s="223"/>
      <c r="AH333" s="223"/>
      <c r="AI333" s="223"/>
      <c r="AJ333" s="223"/>
      <c r="AK333" s="223"/>
      <c r="AL333" s="223"/>
      <c r="AM333" s="223"/>
      <c r="AN333" s="223"/>
      <c r="AO333" s="223"/>
      <c r="AP333" s="223"/>
      <c r="AQ333" s="223"/>
      <c r="AR333" s="223"/>
      <c r="AS333" s="223"/>
      <c r="AT333" s="223"/>
      <c r="AU333" s="223"/>
      <c r="AV333" s="223"/>
      <c r="AW333" s="223"/>
      <c r="AX333" s="223"/>
      <c r="AY333" s="223"/>
      <c r="AZ333" s="223"/>
      <c r="BA333" s="223"/>
      <c r="BB333" s="223"/>
      <c r="BC333" s="223"/>
      <c r="BD333" s="223"/>
      <c r="BE333" s="223"/>
      <c r="BF333" s="223"/>
      <c r="BG333" s="223"/>
      <c r="BH333" s="223"/>
      <c r="BI333" s="223"/>
      <c r="BJ333" s="223"/>
      <c r="BK333" s="223"/>
      <c r="BL333" s="223"/>
      <c r="BM333" s="223"/>
      <c r="BN333" s="223"/>
      <c r="BO333" s="223"/>
      <c r="BP333" s="223"/>
      <c r="BQ333" s="223"/>
      <c r="BR333" s="223"/>
      <c r="BS333" s="223"/>
      <c r="BT333" s="223"/>
      <c r="BU333" s="79"/>
      <c r="BV333" s="79"/>
      <c r="BW333" s="79"/>
      <c r="BX333" s="79"/>
      <c r="BY333" s="79"/>
      <c r="BZ333" s="79"/>
      <c r="CA333" s="79"/>
      <c r="CB333" s="79"/>
      <c r="CC333" s="79"/>
      <c r="CD333" s="79"/>
      <c r="CE333" s="79"/>
      <c r="CF333" s="84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/>
      <c r="DM333" s="79"/>
      <c r="DN333" s="74"/>
      <c r="DO333" s="75"/>
      <c r="DP333" s="57"/>
    </row>
    <row r="334" spans="1:120" ht="12.75" customHeight="1">
      <c r="A334" s="8"/>
      <c r="B334" s="73"/>
      <c r="C334" s="39"/>
      <c r="D334" s="74"/>
      <c r="E334" s="74"/>
      <c r="F334" s="74"/>
      <c r="G334" s="74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  <c r="AA334" s="223"/>
      <c r="AB334" s="223"/>
      <c r="AC334" s="223"/>
      <c r="AD334" s="223"/>
      <c r="AE334" s="223"/>
      <c r="AF334" s="223"/>
      <c r="AG334" s="223"/>
      <c r="AH334" s="223"/>
      <c r="AI334" s="223"/>
      <c r="AJ334" s="223"/>
      <c r="AK334" s="223"/>
      <c r="AL334" s="223"/>
      <c r="AM334" s="223"/>
      <c r="AN334" s="223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AZ334" s="223"/>
      <c r="BA334" s="223"/>
      <c r="BB334" s="223"/>
      <c r="BC334" s="223"/>
      <c r="BD334" s="223"/>
      <c r="BE334" s="223"/>
      <c r="BF334" s="223"/>
      <c r="BG334" s="223"/>
      <c r="BH334" s="223"/>
      <c r="BI334" s="223"/>
      <c r="BJ334" s="223"/>
      <c r="BK334" s="223"/>
      <c r="BL334" s="223"/>
      <c r="BM334" s="223"/>
      <c r="BN334" s="223"/>
      <c r="BO334" s="223"/>
      <c r="BP334" s="223"/>
      <c r="BQ334" s="223"/>
      <c r="BR334" s="223"/>
      <c r="BS334" s="223"/>
      <c r="BT334" s="223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6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75"/>
      <c r="DP334" s="57"/>
    </row>
    <row r="335" spans="1:120" ht="12.75" customHeight="1">
      <c r="A335" s="8"/>
      <c r="B335" s="73"/>
      <c r="C335" s="39"/>
      <c r="D335" s="74"/>
      <c r="E335" s="74"/>
      <c r="F335" s="74"/>
      <c r="G335" s="74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  <c r="AA335" s="223"/>
      <c r="AB335" s="223"/>
      <c r="AC335" s="223"/>
      <c r="AD335" s="223"/>
      <c r="AE335" s="223"/>
      <c r="AF335" s="223"/>
      <c r="AG335" s="223"/>
      <c r="AH335" s="223"/>
      <c r="AI335" s="223"/>
      <c r="AJ335" s="223"/>
      <c r="AK335" s="223"/>
      <c r="AL335" s="223"/>
      <c r="AM335" s="223"/>
      <c r="AN335" s="223"/>
      <c r="AO335" s="223"/>
      <c r="AP335" s="223"/>
      <c r="AQ335" s="223"/>
      <c r="AR335" s="223"/>
      <c r="AS335" s="223"/>
      <c r="AT335" s="223"/>
      <c r="AU335" s="223"/>
      <c r="AV335" s="223"/>
      <c r="AW335" s="223"/>
      <c r="AX335" s="223"/>
      <c r="AY335" s="223"/>
      <c r="AZ335" s="223"/>
      <c r="BA335" s="223"/>
      <c r="BB335" s="223"/>
      <c r="BC335" s="223"/>
      <c r="BD335" s="223"/>
      <c r="BE335" s="223"/>
      <c r="BF335" s="223"/>
      <c r="BG335" s="223"/>
      <c r="BH335" s="223"/>
      <c r="BI335" s="223"/>
      <c r="BJ335" s="223"/>
      <c r="BK335" s="223"/>
      <c r="BL335" s="223"/>
      <c r="BM335" s="223"/>
      <c r="BN335" s="223"/>
      <c r="BO335" s="223"/>
      <c r="BP335" s="223"/>
      <c r="BQ335" s="223"/>
      <c r="BR335" s="223"/>
      <c r="BS335" s="223"/>
      <c r="BT335" s="223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6"/>
      <c r="CG335" s="227" t="s">
        <v>27</v>
      </c>
      <c r="CH335" s="227"/>
      <c r="CI335" s="227"/>
      <c r="CJ335" s="227"/>
      <c r="CK335" s="227"/>
      <c r="CL335" s="94"/>
      <c r="CM335" s="94"/>
      <c r="CN335" s="94"/>
      <c r="CO335" s="94"/>
      <c r="CP335" s="94"/>
      <c r="CQ335" s="94"/>
      <c r="CR335" s="94"/>
      <c r="CS335" s="94"/>
      <c r="CT335" s="94"/>
      <c r="CU335" s="227" t="s">
        <v>28</v>
      </c>
      <c r="CV335" s="227"/>
      <c r="CW335" s="227"/>
      <c r="CX335" s="227"/>
      <c r="CY335" s="227"/>
      <c r="CZ335" s="94"/>
      <c r="DA335" s="94"/>
      <c r="DB335" s="94"/>
      <c r="DC335" s="94"/>
      <c r="DD335" s="94"/>
      <c r="DE335" s="94"/>
      <c r="DF335" s="94"/>
      <c r="DG335" s="94"/>
      <c r="DH335" s="227" t="s">
        <v>29</v>
      </c>
      <c r="DI335" s="227"/>
      <c r="DJ335" s="227"/>
      <c r="DK335" s="227"/>
      <c r="DL335" s="227"/>
      <c r="DM335" s="19"/>
      <c r="DN335" s="19"/>
      <c r="DO335" s="77"/>
      <c r="DP335" s="57"/>
    </row>
    <row r="336" spans="1:120" ht="12.75" customHeight="1">
      <c r="A336" s="8"/>
      <c r="B336" s="73"/>
      <c r="C336" s="39"/>
      <c r="D336" s="74"/>
      <c r="E336" s="74"/>
      <c r="F336" s="74"/>
      <c r="G336" s="74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  <c r="BI336" s="223"/>
      <c r="BJ336" s="223"/>
      <c r="BK336" s="223"/>
      <c r="BL336" s="223"/>
      <c r="BM336" s="223"/>
      <c r="BN336" s="223"/>
      <c r="BO336" s="223"/>
      <c r="BP336" s="223"/>
      <c r="BQ336" s="223"/>
      <c r="BR336" s="223"/>
      <c r="BS336" s="223"/>
      <c r="BT336" s="223"/>
      <c r="BU336" s="79"/>
      <c r="BV336" s="79"/>
      <c r="BW336" s="79"/>
      <c r="BX336" s="79"/>
      <c r="BY336" s="79"/>
      <c r="BZ336" s="79"/>
      <c r="CA336" s="79"/>
      <c r="CB336" s="79"/>
      <c r="CC336" s="79"/>
      <c r="CD336" s="79"/>
      <c r="CE336" s="79"/>
      <c r="CF336" s="230" t="s">
        <v>26</v>
      </c>
      <c r="CG336" s="231"/>
      <c r="CH336" s="231"/>
      <c r="CI336" s="231"/>
      <c r="CJ336" s="231"/>
      <c r="CK336" s="231"/>
      <c r="CL336" s="231"/>
      <c r="CM336" s="231"/>
      <c r="CN336" s="231"/>
      <c r="CO336" s="231"/>
      <c r="CP336" s="231"/>
      <c r="CQ336" s="231"/>
      <c r="CR336" s="231"/>
      <c r="CS336" s="231"/>
      <c r="CT336" s="231"/>
      <c r="CU336" s="231"/>
      <c r="CV336" s="231"/>
      <c r="CW336" s="231"/>
      <c r="CX336" s="231"/>
      <c r="CY336" s="231"/>
      <c r="CZ336" s="231"/>
      <c r="DA336" s="231"/>
      <c r="DB336" s="231"/>
      <c r="DC336" s="231"/>
      <c r="DD336" s="231"/>
      <c r="DE336" s="231"/>
      <c r="DF336" s="231"/>
      <c r="DG336" s="231"/>
      <c r="DH336" s="231"/>
      <c r="DI336" s="231"/>
      <c r="DJ336" s="231"/>
      <c r="DK336" s="231"/>
      <c r="DL336" s="231"/>
      <c r="DM336" s="231"/>
      <c r="DN336" s="231"/>
      <c r="DO336" s="232"/>
      <c r="DP336" s="78"/>
    </row>
    <row r="337" spans="1:120" ht="12.75" customHeight="1">
      <c r="A337" s="8"/>
      <c r="B337" s="73"/>
      <c r="C337" s="39"/>
      <c r="D337" s="74"/>
      <c r="E337" s="74"/>
      <c r="F337" s="74"/>
      <c r="G337" s="74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  <c r="AC337" s="223"/>
      <c r="AD337" s="223"/>
      <c r="AE337" s="223"/>
      <c r="AF337" s="223"/>
      <c r="AG337" s="223"/>
      <c r="AH337" s="223"/>
      <c r="AI337" s="223"/>
      <c r="AJ337" s="223"/>
      <c r="AK337" s="223"/>
      <c r="AL337" s="223"/>
      <c r="AM337" s="223"/>
      <c r="AN337" s="223"/>
      <c r="AO337" s="223"/>
      <c r="AP337" s="223"/>
      <c r="AQ337" s="223"/>
      <c r="AR337" s="223"/>
      <c r="AS337" s="223"/>
      <c r="AT337" s="223"/>
      <c r="AU337" s="223"/>
      <c r="AV337" s="223"/>
      <c r="AW337" s="223"/>
      <c r="AX337" s="223"/>
      <c r="AY337" s="223"/>
      <c r="AZ337" s="223"/>
      <c r="BA337" s="223"/>
      <c r="BB337" s="223"/>
      <c r="BC337" s="223"/>
      <c r="BD337" s="223"/>
      <c r="BE337" s="223"/>
      <c r="BF337" s="223"/>
      <c r="BG337" s="223"/>
      <c r="BH337" s="223"/>
      <c r="BI337" s="223"/>
      <c r="BJ337" s="223"/>
      <c r="BK337" s="223"/>
      <c r="BL337" s="223"/>
      <c r="BM337" s="223"/>
      <c r="BN337" s="223"/>
      <c r="BO337" s="223"/>
      <c r="BP337" s="223"/>
      <c r="BQ337" s="223"/>
      <c r="BR337" s="223"/>
      <c r="BS337" s="223"/>
      <c r="BT337" s="223"/>
      <c r="BU337" s="79"/>
      <c r="BV337" s="79"/>
      <c r="BW337" s="79"/>
      <c r="BX337" s="79"/>
      <c r="BY337" s="79"/>
      <c r="BZ337" s="79"/>
      <c r="CA337" s="79"/>
      <c r="CB337" s="79"/>
      <c r="CC337" s="79"/>
      <c r="CD337" s="79"/>
      <c r="CE337" s="79"/>
      <c r="CF337" s="84"/>
      <c r="CG337" s="38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79"/>
      <c r="DN337" s="74"/>
      <c r="DO337" s="75"/>
      <c r="DP337" s="57"/>
    </row>
    <row r="338" spans="1:120" ht="12.75" customHeight="1">
      <c r="A338" s="8"/>
      <c r="B338" s="73"/>
      <c r="C338" s="39"/>
      <c r="D338" s="74"/>
      <c r="E338" s="74"/>
      <c r="F338" s="74"/>
      <c r="G338" s="74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23"/>
      <c r="AL338" s="223"/>
      <c r="AM338" s="223"/>
      <c r="AN338" s="223"/>
      <c r="AO338" s="223"/>
      <c r="AP338" s="223"/>
      <c r="AQ338" s="223"/>
      <c r="AR338" s="223"/>
      <c r="AS338" s="223"/>
      <c r="AT338" s="223"/>
      <c r="AU338" s="223"/>
      <c r="AV338" s="223"/>
      <c r="AW338" s="223"/>
      <c r="AX338" s="223"/>
      <c r="AY338" s="223"/>
      <c r="AZ338" s="223"/>
      <c r="BA338" s="223"/>
      <c r="BB338" s="223"/>
      <c r="BC338" s="223"/>
      <c r="BD338" s="223"/>
      <c r="BE338" s="223"/>
      <c r="BF338" s="223"/>
      <c r="BG338" s="223"/>
      <c r="BH338" s="223"/>
      <c r="BI338" s="223"/>
      <c r="BJ338" s="223"/>
      <c r="BK338" s="223"/>
      <c r="BL338" s="223"/>
      <c r="BM338" s="223"/>
      <c r="BN338" s="223"/>
      <c r="BO338" s="223"/>
      <c r="BP338" s="223"/>
      <c r="BQ338" s="223"/>
      <c r="BR338" s="223"/>
      <c r="BS338" s="223"/>
      <c r="BT338" s="223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9"/>
      <c r="CF338" s="84"/>
      <c r="CG338" s="79"/>
      <c r="CH338" s="79"/>
      <c r="CI338" s="79"/>
      <c r="CJ338" s="79"/>
      <c r="CK338" s="79"/>
      <c r="CL338" s="79"/>
      <c r="CM338" s="79"/>
      <c r="CN338" s="79"/>
      <c r="CO338" s="79"/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9"/>
      <c r="DM338" s="79"/>
      <c r="DN338" s="74"/>
      <c r="DO338" s="75"/>
      <c r="DP338" s="57"/>
    </row>
    <row r="339" spans="1:120" ht="12.75" customHeight="1">
      <c r="A339" s="8"/>
      <c r="B339" s="73"/>
      <c r="C339" s="39"/>
      <c r="D339" s="74"/>
      <c r="E339" s="74"/>
      <c r="F339" s="74"/>
      <c r="G339" s="74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  <c r="AA339" s="223"/>
      <c r="AB339" s="223"/>
      <c r="AC339" s="223"/>
      <c r="AD339" s="223"/>
      <c r="AE339" s="223"/>
      <c r="AF339" s="223"/>
      <c r="AG339" s="223"/>
      <c r="AH339" s="223"/>
      <c r="AI339" s="223"/>
      <c r="AJ339" s="223"/>
      <c r="AK339" s="223"/>
      <c r="AL339" s="223"/>
      <c r="AM339" s="223"/>
      <c r="AN339" s="223"/>
      <c r="AO339" s="223"/>
      <c r="AP339" s="223"/>
      <c r="AQ339" s="223"/>
      <c r="AR339" s="223"/>
      <c r="AS339" s="223"/>
      <c r="AT339" s="223"/>
      <c r="AU339" s="223"/>
      <c r="AV339" s="223"/>
      <c r="AW339" s="223"/>
      <c r="AX339" s="223"/>
      <c r="AY339" s="223"/>
      <c r="AZ339" s="223"/>
      <c r="BA339" s="223"/>
      <c r="BB339" s="223"/>
      <c r="BC339" s="223"/>
      <c r="BD339" s="223"/>
      <c r="BE339" s="223"/>
      <c r="BF339" s="223"/>
      <c r="BG339" s="223"/>
      <c r="BH339" s="223"/>
      <c r="BI339" s="223"/>
      <c r="BJ339" s="223"/>
      <c r="BK339" s="223"/>
      <c r="BL339" s="223"/>
      <c r="BM339" s="223"/>
      <c r="BN339" s="223"/>
      <c r="BO339" s="223"/>
      <c r="BP339" s="223"/>
      <c r="BQ339" s="223"/>
      <c r="BR339" s="223"/>
      <c r="BS339" s="223"/>
      <c r="BT339" s="223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9"/>
      <c r="CF339" s="84"/>
      <c r="CG339" s="79"/>
      <c r="CH339" s="79"/>
      <c r="CI339" s="79"/>
      <c r="CJ339" s="79"/>
      <c r="CK339" s="79"/>
      <c r="CL339" s="79"/>
      <c r="CM339" s="79"/>
      <c r="CN339" s="79"/>
      <c r="CO339" s="79"/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9"/>
      <c r="DM339" s="79"/>
      <c r="DN339" s="74"/>
      <c r="DO339" s="75"/>
      <c r="DP339" s="57"/>
    </row>
    <row r="340" spans="1:120" ht="12.75" customHeight="1">
      <c r="A340" s="8"/>
      <c r="B340" s="73"/>
      <c r="C340" s="39"/>
      <c r="D340" s="74"/>
      <c r="E340" s="74"/>
      <c r="F340" s="74"/>
      <c r="G340" s="74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  <c r="AC340" s="223"/>
      <c r="AD340" s="223"/>
      <c r="AE340" s="223"/>
      <c r="AF340" s="223"/>
      <c r="AG340" s="223"/>
      <c r="AH340" s="223"/>
      <c r="AI340" s="223"/>
      <c r="AJ340" s="223"/>
      <c r="AK340" s="223"/>
      <c r="AL340" s="223"/>
      <c r="AM340" s="223"/>
      <c r="AN340" s="223"/>
      <c r="AO340" s="223"/>
      <c r="AP340" s="223"/>
      <c r="AQ340" s="223"/>
      <c r="AR340" s="223"/>
      <c r="AS340" s="223"/>
      <c r="AT340" s="223"/>
      <c r="AU340" s="223"/>
      <c r="AV340" s="223"/>
      <c r="AW340" s="223"/>
      <c r="AX340" s="223"/>
      <c r="AY340" s="223"/>
      <c r="AZ340" s="223"/>
      <c r="BA340" s="223"/>
      <c r="BB340" s="223"/>
      <c r="BC340" s="223"/>
      <c r="BD340" s="223"/>
      <c r="BE340" s="223"/>
      <c r="BF340" s="223"/>
      <c r="BG340" s="223"/>
      <c r="BH340" s="223"/>
      <c r="BI340" s="223"/>
      <c r="BJ340" s="223"/>
      <c r="BK340" s="223"/>
      <c r="BL340" s="223"/>
      <c r="BM340" s="223"/>
      <c r="BN340" s="223"/>
      <c r="BO340" s="223"/>
      <c r="BP340" s="223"/>
      <c r="BQ340" s="223"/>
      <c r="BR340" s="223"/>
      <c r="BS340" s="223"/>
      <c r="BT340" s="223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84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4"/>
      <c r="DO340" s="75"/>
      <c r="DP340" s="57"/>
    </row>
    <row r="341" spans="1:120" ht="12.75" customHeight="1">
      <c r="A341" s="8"/>
      <c r="B341" s="73"/>
      <c r="C341" s="39"/>
      <c r="D341" s="74"/>
      <c r="E341" s="74"/>
      <c r="F341" s="74"/>
      <c r="G341" s="74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  <c r="AA341" s="223"/>
      <c r="AB341" s="223"/>
      <c r="AC341" s="223"/>
      <c r="AD341" s="223"/>
      <c r="AE341" s="223"/>
      <c r="AF341" s="223"/>
      <c r="AG341" s="223"/>
      <c r="AH341" s="223"/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3"/>
      <c r="BA341" s="223"/>
      <c r="BB341" s="223"/>
      <c r="BC341" s="223"/>
      <c r="BD341" s="223"/>
      <c r="BE341" s="223"/>
      <c r="BF341" s="223"/>
      <c r="BG341" s="223"/>
      <c r="BH341" s="223"/>
      <c r="BI341" s="223"/>
      <c r="BJ341" s="223"/>
      <c r="BK341" s="223"/>
      <c r="BL341" s="223"/>
      <c r="BM341" s="223"/>
      <c r="BN341" s="223"/>
      <c r="BO341" s="223"/>
      <c r="BP341" s="223"/>
      <c r="BQ341" s="223"/>
      <c r="BR341" s="223"/>
      <c r="BS341" s="223"/>
      <c r="BT341" s="223"/>
      <c r="BU341" s="79"/>
      <c r="BV341" s="79"/>
      <c r="BW341" s="79"/>
      <c r="BX341" s="79"/>
      <c r="BY341" s="79"/>
      <c r="BZ341" s="79"/>
      <c r="CA341" s="79"/>
      <c r="CB341" s="79"/>
      <c r="CC341" s="79"/>
      <c r="CD341" s="79"/>
      <c r="CE341" s="79"/>
      <c r="CF341" s="84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79"/>
      <c r="DN341" s="74"/>
      <c r="DO341" s="75"/>
      <c r="DP341" s="57"/>
    </row>
    <row r="342" spans="1:120" ht="12.75" customHeight="1">
      <c r="A342" s="8"/>
      <c r="B342" s="73"/>
      <c r="C342" s="39"/>
      <c r="D342" s="74"/>
      <c r="E342" s="74"/>
      <c r="F342" s="74"/>
      <c r="G342" s="74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3"/>
      <c r="BA342" s="223"/>
      <c r="BB342" s="223"/>
      <c r="BC342" s="223"/>
      <c r="BD342" s="223"/>
      <c r="BE342" s="223"/>
      <c r="BF342" s="223"/>
      <c r="BG342" s="223"/>
      <c r="BH342" s="223"/>
      <c r="BI342" s="223"/>
      <c r="BJ342" s="223"/>
      <c r="BK342" s="223"/>
      <c r="BL342" s="223"/>
      <c r="BM342" s="223"/>
      <c r="BN342" s="223"/>
      <c r="BO342" s="223"/>
      <c r="BP342" s="223"/>
      <c r="BQ342" s="223"/>
      <c r="BR342" s="223"/>
      <c r="BS342" s="223"/>
      <c r="BT342" s="223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9"/>
      <c r="CF342" s="84"/>
      <c r="CG342" s="79"/>
      <c r="CH342" s="79"/>
      <c r="CI342" s="79"/>
      <c r="CJ342" s="79"/>
      <c r="CK342" s="79"/>
      <c r="CL342" s="79"/>
      <c r="CM342" s="79"/>
      <c r="CN342" s="79"/>
      <c r="CO342" s="79"/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38"/>
      <c r="DN342" s="74"/>
      <c r="DO342" s="75"/>
      <c r="DP342" s="57"/>
    </row>
    <row r="343" spans="1:120" ht="12.75" customHeight="1">
      <c r="A343" s="8"/>
      <c r="B343" s="73"/>
      <c r="C343" s="39"/>
      <c r="D343" s="74"/>
      <c r="E343" s="74"/>
      <c r="F343" s="74"/>
      <c r="G343" s="74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  <c r="AA343" s="223"/>
      <c r="AB343" s="223"/>
      <c r="AC343" s="223"/>
      <c r="AD343" s="223"/>
      <c r="AE343" s="223"/>
      <c r="AF343" s="223"/>
      <c r="AG343" s="223"/>
      <c r="AH343" s="223"/>
      <c r="AI343" s="223"/>
      <c r="AJ343" s="223"/>
      <c r="AK343" s="223"/>
      <c r="AL343" s="223"/>
      <c r="AM343" s="223"/>
      <c r="AN343" s="223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AZ343" s="223"/>
      <c r="BA343" s="223"/>
      <c r="BB343" s="223"/>
      <c r="BC343" s="223"/>
      <c r="BD343" s="223"/>
      <c r="BE343" s="223"/>
      <c r="BF343" s="223"/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95"/>
      <c r="CG343" s="96"/>
      <c r="CH343" s="236" t="s">
        <v>30</v>
      </c>
      <c r="CI343" s="236"/>
      <c r="CJ343" s="236"/>
      <c r="CK343" s="236"/>
      <c r="CL343" s="236"/>
      <c r="CM343" s="97"/>
      <c r="CN343" s="97"/>
      <c r="CO343" s="97"/>
      <c r="CP343" s="97"/>
      <c r="CQ343" s="97"/>
      <c r="CR343" s="97"/>
      <c r="CS343" s="97"/>
      <c r="CT343" s="97"/>
      <c r="CU343" s="97"/>
      <c r="CV343" s="236" t="s">
        <v>31</v>
      </c>
      <c r="CW343" s="236"/>
      <c r="CX343" s="236"/>
      <c r="CY343" s="236"/>
      <c r="CZ343" s="236"/>
      <c r="DA343" s="97"/>
      <c r="DB343" s="97"/>
      <c r="DC343" s="97"/>
      <c r="DD343" s="97"/>
      <c r="DE343" s="97"/>
      <c r="DF343" s="97"/>
      <c r="DG343" s="97"/>
      <c r="DH343" s="97"/>
      <c r="DI343" s="236" t="s">
        <v>32</v>
      </c>
      <c r="DJ343" s="236"/>
      <c r="DK343" s="236"/>
      <c r="DL343" s="236"/>
      <c r="DM343" s="236"/>
      <c r="DN343" s="96"/>
      <c r="DO343" s="98"/>
      <c r="DP343" s="57"/>
    </row>
    <row r="344" spans="1:120" ht="13.5">
      <c r="A344" s="8"/>
      <c r="B344" s="76"/>
      <c r="C344" s="19"/>
      <c r="D344" s="19"/>
      <c r="E344" s="19"/>
      <c r="F344" s="19"/>
      <c r="G344" s="19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  <c r="AA344" s="223"/>
      <c r="AB344" s="223"/>
      <c r="AC344" s="223"/>
      <c r="AD344" s="223"/>
      <c r="AE344" s="223"/>
      <c r="AF344" s="223"/>
      <c r="AG344" s="223"/>
      <c r="AH344" s="223"/>
      <c r="AI344" s="223"/>
      <c r="AJ344" s="223"/>
      <c r="AK344" s="223"/>
      <c r="AL344" s="223"/>
      <c r="AM344" s="223"/>
      <c r="AN344" s="223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19"/>
      <c r="DO344" s="77"/>
      <c r="DP344" s="57"/>
    </row>
    <row r="345" spans="1:120" ht="13.5">
      <c r="A345" s="8"/>
      <c r="B345" s="76"/>
      <c r="C345" s="19"/>
      <c r="D345" s="19"/>
      <c r="E345" s="19"/>
      <c r="F345" s="19"/>
      <c r="G345" s="19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  <c r="AA345" s="223"/>
      <c r="AB345" s="223"/>
      <c r="AC345" s="223"/>
      <c r="AD345" s="223"/>
      <c r="AE345" s="223"/>
      <c r="AF345" s="223"/>
      <c r="AG345" s="223"/>
      <c r="AH345" s="223"/>
      <c r="AI345" s="223"/>
      <c r="AJ345" s="223"/>
      <c r="AK345" s="223"/>
      <c r="AL345" s="223"/>
      <c r="AM345" s="223"/>
      <c r="AN345" s="223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  <c r="BI345" s="223"/>
      <c r="BJ345" s="223"/>
      <c r="BK345" s="223"/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/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9"/>
      <c r="DM345" s="79"/>
      <c r="DN345" s="19"/>
      <c r="DO345" s="77"/>
      <c r="DP345" s="57"/>
    </row>
    <row r="346" spans="1:120" ht="8.25" customHeight="1">
      <c r="A346" s="8"/>
      <c r="B346" s="76"/>
      <c r="C346" s="19"/>
      <c r="D346" s="19"/>
      <c r="E346" s="19"/>
      <c r="F346" s="19"/>
      <c r="G346" s="19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  <c r="BI346" s="223"/>
      <c r="BJ346" s="223"/>
      <c r="BK346" s="223"/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79"/>
      <c r="CP346" s="79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79"/>
      <c r="DG346" s="79"/>
      <c r="DH346" s="79"/>
      <c r="DI346" s="79"/>
      <c r="DJ346" s="79"/>
      <c r="DK346" s="79"/>
      <c r="DL346" s="79"/>
      <c r="DM346" s="79"/>
      <c r="DN346" s="19"/>
      <c r="DO346" s="77"/>
      <c r="DP346" s="57"/>
    </row>
    <row r="347" spans="1:120" ht="12.75" customHeight="1">
      <c r="A347" s="3"/>
      <c r="B347" s="127" t="s">
        <v>135</v>
      </c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  <c r="BK347" s="127"/>
      <c r="BL347" s="127"/>
      <c r="BM347" s="127"/>
      <c r="BN347" s="127"/>
      <c r="BO347" s="127"/>
      <c r="BP347" s="127"/>
      <c r="BQ347" s="127"/>
      <c r="BR347" s="127"/>
      <c r="BS347" s="127"/>
      <c r="BT347" s="127"/>
      <c r="BU347" s="127"/>
      <c r="BV347" s="127"/>
      <c r="BW347" s="127"/>
      <c r="BX347" s="127"/>
      <c r="BY347" s="127"/>
      <c r="BZ347" s="127"/>
      <c r="CA347" s="127"/>
      <c r="CB347" s="127"/>
      <c r="CC347" s="127"/>
      <c r="CD347" s="127"/>
      <c r="CE347" s="127"/>
      <c r="CF347" s="127"/>
      <c r="CG347" s="127"/>
      <c r="CH347" s="127"/>
      <c r="CI347" s="127"/>
      <c r="CJ347" s="127"/>
      <c r="CK347" s="127"/>
      <c r="CL347" s="127"/>
      <c r="CM347" s="127"/>
      <c r="CN347" s="127"/>
      <c r="CO347" s="127"/>
      <c r="CP347" s="127"/>
      <c r="CQ347" s="127"/>
      <c r="CR347" s="127"/>
      <c r="CS347" s="127"/>
      <c r="CT347" s="127"/>
      <c r="CU347" s="127"/>
      <c r="CV347" s="127"/>
      <c r="CW347" s="127"/>
      <c r="CX347" s="127"/>
      <c r="CY347" s="127"/>
      <c r="CZ347" s="127"/>
      <c r="DA347" s="127"/>
      <c r="DB347" s="127"/>
      <c r="DC347" s="127"/>
      <c r="DD347" s="127"/>
      <c r="DE347" s="127"/>
      <c r="DF347" s="127"/>
      <c r="DG347" s="127"/>
      <c r="DH347" s="127"/>
      <c r="DI347" s="127"/>
      <c r="DJ347" s="127"/>
      <c r="DK347" s="127"/>
      <c r="DL347" s="127"/>
      <c r="DM347" s="127"/>
      <c r="DN347" s="127"/>
      <c r="DO347" s="128"/>
      <c r="DP347" s="57"/>
    </row>
    <row r="348" spans="1:120" ht="4.5" customHeight="1">
      <c r="A348" s="3"/>
      <c r="B348" s="100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37"/>
      <c r="DP348" s="57"/>
    </row>
    <row r="349" spans="1:120" ht="12.75" customHeight="1">
      <c r="A349" s="3"/>
      <c r="B349" s="76"/>
      <c r="C349" s="19"/>
      <c r="D349" s="19"/>
      <c r="E349" s="19"/>
      <c r="F349" s="19"/>
      <c r="G349" s="19"/>
      <c r="H349" s="19" t="s">
        <v>108</v>
      </c>
      <c r="I349" s="19"/>
      <c r="J349" s="222" t="s">
        <v>25</v>
      </c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/>
      <c r="AS349" s="222"/>
      <c r="AT349" s="222"/>
      <c r="AU349" s="222"/>
      <c r="AV349" s="222"/>
      <c r="AW349" s="222"/>
      <c r="AX349" s="222"/>
      <c r="AY349" s="222"/>
      <c r="AZ349" s="222"/>
      <c r="BA349" s="222"/>
      <c r="BB349" s="222"/>
      <c r="BC349" s="222"/>
      <c r="BD349" s="222"/>
      <c r="BE349" s="222"/>
      <c r="BF349" s="222"/>
      <c r="BG349" s="222"/>
      <c r="BH349" s="222"/>
      <c r="BI349" s="222"/>
      <c r="BJ349" s="222"/>
      <c r="BK349" s="222"/>
      <c r="BL349" s="222"/>
      <c r="BM349" s="222"/>
      <c r="BN349" s="222"/>
      <c r="BO349" s="222"/>
      <c r="BP349" s="222"/>
      <c r="BQ349" s="222"/>
      <c r="BR349" s="222"/>
      <c r="BS349" s="222"/>
      <c r="BT349" s="222"/>
      <c r="BU349" s="222"/>
      <c r="BV349" s="222"/>
      <c r="BW349" s="222"/>
      <c r="BX349" s="222"/>
      <c r="BY349" s="222"/>
      <c r="BZ349" s="222"/>
      <c r="CA349" s="222"/>
      <c r="CB349" s="222"/>
      <c r="CC349" s="222"/>
      <c r="CD349" s="222"/>
      <c r="CE349" s="222"/>
      <c r="CF349" s="222"/>
      <c r="CG349" s="222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77"/>
      <c r="DP349" s="57"/>
    </row>
    <row r="350" spans="1:120" ht="4.5" customHeight="1">
      <c r="A350" s="3"/>
      <c r="B350" s="76"/>
      <c r="C350" s="19"/>
      <c r="D350" s="19"/>
      <c r="E350" s="19"/>
      <c r="F350" s="19"/>
      <c r="G350" s="19"/>
      <c r="H350" s="19"/>
      <c r="I350" s="19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77"/>
      <c r="DP350" s="57"/>
    </row>
    <row r="351" spans="1:120" ht="33.75" customHeight="1">
      <c r="A351" s="3"/>
      <c r="B351" s="7"/>
      <c r="C351" s="19"/>
      <c r="D351" s="19"/>
      <c r="E351" s="19"/>
      <c r="F351" s="19"/>
      <c r="G351" s="19"/>
      <c r="H351" s="19" t="s">
        <v>108</v>
      </c>
      <c r="I351" s="19"/>
      <c r="J351" s="228" t="s">
        <v>142</v>
      </c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  <c r="AA351" s="228"/>
      <c r="AB351" s="228"/>
      <c r="AC351" s="228"/>
      <c r="AD351" s="228"/>
      <c r="AE351" s="228"/>
      <c r="AF351" s="228"/>
      <c r="AG351" s="228"/>
      <c r="AH351" s="228"/>
      <c r="AI351" s="228"/>
      <c r="AJ351" s="228"/>
      <c r="AK351" s="228"/>
      <c r="AL351" s="228"/>
      <c r="AM351" s="228"/>
      <c r="AN351" s="228"/>
      <c r="AO351" s="228"/>
      <c r="AP351" s="228"/>
      <c r="AQ351" s="228"/>
      <c r="AR351" s="228"/>
      <c r="AS351" s="228"/>
      <c r="AT351" s="228"/>
      <c r="AU351" s="228"/>
      <c r="AV351" s="228"/>
      <c r="AW351" s="228"/>
      <c r="AX351" s="228"/>
      <c r="AY351" s="228"/>
      <c r="AZ351" s="228"/>
      <c r="BA351" s="228"/>
      <c r="BB351" s="228"/>
      <c r="BC351" s="228"/>
      <c r="BD351" s="228"/>
      <c r="BE351" s="228"/>
      <c r="BF351" s="228"/>
      <c r="BG351" s="228"/>
      <c r="BH351" s="228"/>
      <c r="BI351" s="228"/>
      <c r="BJ351" s="228"/>
      <c r="BK351" s="228"/>
      <c r="BL351" s="228"/>
      <c r="BM351" s="228"/>
      <c r="BN351" s="228"/>
      <c r="BO351" s="228"/>
      <c r="BP351" s="228"/>
      <c r="BQ351" s="228"/>
      <c r="BR351" s="228"/>
      <c r="BS351" s="228"/>
      <c r="BT351" s="228"/>
      <c r="BU351" s="228"/>
      <c r="BV351" s="228"/>
      <c r="BW351" s="228"/>
      <c r="BX351" s="228"/>
      <c r="BY351" s="228"/>
      <c r="BZ351" s="228"/>
      <c r="CA351" s="228"/>
      <c r="CB351" s="228"/>
      <c r="CC351" s="228"/>
      <c r="CD351" s="228"/>
      <c r="CE351" s="228"/>
      <c r="CF351" s="228"/>
      <c r="CG351" s="228"/>
      <c r="CH351" s="228"/>
      <c r="CI351" s="228"/>
      <c r="CJ351" s="228"/>
      <c r="CK351" s="228"/>
      <c r="CL351" s="228"/>
      <c r="CM351" s="228"/>
      <c r="CN351" s="228"/>
      <c r="CO351" s="228"/>
      <c r="CP351" s="228"/>
      <c r="CQ351" s="228"/>
      <c r="CR351" s="228"/>
      <c r="CS351" s="228"/>
      <c r="CT351" s="228"/>
      <c r="CU351" s="228"/>
      <c r="CV351" s="228"/>
      <c r="CW351" s="228"/>
      <c r="CX351" s="228"/>
      <c r="CY351" s="228"/>
      <c r="CZ351" s="228"/>
      <c r="DA351" s="228"/>
      <c r="DB351" s="228"/>
      <c r="DC351" s="228"/>
      <c r="DD351" s="228"/>
      <c r="DE351" s="228"/>
      <c r="DF351" s="228"/>
      <c r="DG351" s="228"/>
      <c r="DH351" s="228"/>
      <c r="DI351" s="228"/>
      <c r="DJ351" s="228"/>
      <c r="DK351" s="228"/>
      <c r="DL351" s="228"/>
      <c r="DM351" s="228"/>
      <c r="DN351" s="228"/>
      <c r="DO351" s="9"/>
      <c r="DP351" s="57"/>
    </row>
    <row r="352" spans="1:120" ht="4.5" customHeight="1">
      <c r="A352" s="3"/>
      <c r="B352" s="7"/>
      <c r="C352" s="19"/>
      <c r="D352" s="19"/>
      <c r="E352" s="19"/>
      <c r="F352" s="19"/>
      <c r="G352" s="19"/>
      <c r="H352" s="19"/>
      <c r="I352" s="19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  <c r="DK352" s="81"/>
      <c r="DL352" s="81"/>
      <c r="DM352" s="81"/>
      <c r="DN352" s="81"/>
      <c r="DO352" s="9"/>
      <c r="DP352" s="57"/>
    </row>
    <row r="353" spans="1:120" ht="34.5" customHeight="1">
      <c r="A353" s="3"/>
      <c r="B353" s="62"/>
      <c r="C353" s="17"/>
      <c r="D353" s="17"/>
      <c r="E353" s="17"/>
      <c r="F353" s="17"/>
      <c r="G353" s="17"/>
      <c r="H353" s="19" t="s">
        <v>108</v>
      </c>
      <c r="I353" s="17"/>
      <c r="J353" s="229" t="s">
        <v>143</v>
      </c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  <c r="AJ353" s="229"/>
      <c r="AK353" s="229"/>
      <c r="AL353" s="229"/>
      <c r="AM353" s="229"/>
      <c r="AN353" s="229"/>
      <c r="AO353" s="229"/>
      <c r="AP353" s="229"/>
      <c r="AQ353" s="229"/>
      <c r="AR353" s="229"/>
      <c r="AS353" s="229"/>
      <c r="AT353" s="229"/>
      <c r="AU353" s="229"/>
      <c r="AV353" s="229"/>
      <c r="AW353" s="229"/>
      <c r="AX353" s="229"/>
      <c r="AY353" s="229"/>
      <c r="AZ353" s="229"/>
      <c r="BA353" s="229"/>
      <c r="BB353" s="229"/>
      <c r="BC353" s="229"/>
      <c r="BD353" s="229"/>
      <c r="BE353" s="229"/>
      <c r="BF353" s="229"/>
      <c r="BG353" s="229"/>
      <c r="BH353" s="229"/>
      <c r="BI353" s="229"/>
      <c r="BJ353" s="229"/>
      <c r="BK353" s="229"/>
      <c r="BL353" s="229"/>
      <c r="BM353" s="229"/>
      <c r="BN353" s="229"/>
      <c r="BO353" s="229"/>
      <c r="BP353" s="229"/>
      <c r="BQ353" s="229"/>
      <c r="BR353" s="229"/>
      <c r="BS353" s="229"/>
      <c r="BT353" s="229"/>
      <c r="BU353" s="229"/>
      <c r="BV353" s="229"/>
      <c r="BW353" s="229"/>
      <c r="BX353" s="229"/>
      <c r="BY353" s="229"/>
      <c r="BZ353" s="229"/>
      <c r="CA353" s="229"/>
      <c r="CB353" s="229"/>
      <c r="CC353" s="229"/>
      <c r="CD353" s="229"/>
      <c r="CE353" s="229"/>
      <c r="CF353" s="229"/>
      <c r="CG353" s="229"/>
      <c r="CH353" s="229"/>
      <c r="CI353" s="229"/>
      <c r="CJ353" s="229"/>
      <c r="CK353" s="229"/>
      <c r="CL353" s="229"/>
      <c r="CM353" s="229"/>
      <c r="CN353" s="229"/>
      <c r="CO353" s="229"/>
      <c r="CP353" s="229"/>
      <c r="CQ353" s="229"/>
      <c r="CR353" s="229"/>
      <c r="CS353" s="229"/>
      <c r="CT353" s="229"/>
      <c r="CU353" s="229"/>
      <c r="CV353" s="229"/>
      <c r="CW353" s="229"/>
      <c r="CX353" s="229"/>
      <c r="CY353" s="229"/>
      <c r="CZ353" s="229"/>
      <c r="DA353" s="229"/>
      <c r="DB353" s="229"/>
      <c r="DC353" s="229"/>
      <c r="DD353" s="229"/>
      <c r="DE353" s="229"/>
      <c r="DF353" s="229"/>
      <c r="DG353" s="229"/>
      <c r="DH353" s="229"/>
      <c r="DI353" s="229"/>
      <c r="DJ353" s="229"/>
      <c r="DK353" s="229"/>
      <c r="DL353" s="229"/>
      <c r="DM353" s="229"/>
      <c r="DN353" s="229"/>
      <c r="DO353" s="63"/>
      <c r="DP353" s="57"/>
    </row>
    <row r="354" spans="1:120" ht="7.5" customHeight="1">
      <c r="A354" s="3"/>
      <c r="B354" s="101"/>
      <c r="C354" s="52"/>
      <c r="D354" s="57"/>
      <c r="E354" s="57"/>
      <c r="F354" s="57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52"/>
      <c r="AP354" s="57"/>
      <c r="AQ354" s="57"/>
      <c r="AR354" s="57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52"/>
      <c r="CB354" s="57"/>
      <c r="CC354" s="57"/>
      <c r="CD354" s="57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52"/>
      <c r="DN354" s="57"/>
      <c r="DO354" s="102"/>
      <c r="DP354" s="57"/>
    </row>
    <row r="355" spans="1:120" ht="12.75" customHeight="1">
      <c r="A355" s="3"/>
      <c r="B355" s="103"/>
      <c r="C355" s="66"/>
      <c r="D355" s="104"/>
      <c r="E355" s="104"/>
      <c r="F355" s="104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66"/>
      <c r="AP355" s="104"/>
      <c r="AQ355" s="104"/>
      <c r="AR355" s="104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66"/>
      <c r="CB355" s="104"/>
      <c r="CC355" s="104"/>
      <c r="CD355" s="104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  <c r="CW355" s="105"/>
      <c r="CX355" s="105"/>
      <c r="CY355" s="105"/>
      <c r="CZ355" s="105"/>
      <c r="DA355" s="105"/>
      <c r="DB355" s="105"/>
      <c r="DC355" s="105"/>
      <c r="DD355" s="105"/>
      <c r="DE355" s="105"/>
      <c r="DF355" s="105"/>
      <c r="DG355" s="105"/>
      <c r="DH355" s="105"/>
      <c r="DI355" s="105"/>
      <c r="DJ355" s="105"/>
      <c r="DK355" s="105"/>
      <c r="DL355" s="105"/>
      <c r="DM355" s="66"/>
      <c r="DN355" s="104"/>
      <c r="DO355" s="106"/>
      <c r="DP355" s="57"/>
    </row>
    <row r="356" spans="1:120" ht="12.75" customHeight="1">
      <c r="A356" s="3"/>
      <c r="B356" s="85"/>
      <c r="C356" s="52"/>
      <c r="D356" s="57"/>
      <c r="E356" s="57"/>
      <c r="F356" s="57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52"/>
      <c r="AP356" s="57"/>
      <c r="AQ356" s="57"/>
      <c r="AR356" s="57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52"/>
      <c r="CB356" s="57"/>
      <c r="CC356" s="57"/>
      <c r="CD356" s="57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52"/>
      <c r="DN356" s="57"/>
      <c r="DO356" s="57"/>
      <c r="DP356" s="57"/>
    </row>
    <row r="357" spans="1:120" ht="12.75" customHeight="1">
      <c r="A357" s="3"/>
      <c r="B357" s="220" t="s">
        <v>20</v>
      </c>
      <c r="C357" s="220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  <c r="AJ357" s="220"/>
      <c r="AK357" s="220"/>
      <c r="AL357" s="220"/>
      <c r="AM357" s="220"/>
      <c r="AN357" s="220"/>
      <c r="AO357" s="220"/>
      <c r="AP357" s="220"/>
      <c r="AQ357" s="220"/>
      <c r="AR357" s="220"/>
      <c r="AS357" s="220"/>
      <c r="AT357" s="220"/>
      <c r="AU357" s="220"/>
      <c r="AV357" s="220"/>
      <c r="AW357" s="220"/>
      <c r="AX357" s="220"/>
      <c r="AY357" s="220"/>
      <c r="AZ357" s="220"/>
      <c r="BA357" s="220"/>
      <c r="BB357" s="220"/>
      <c r="BC357" s="220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176"/>
      <c r="BX357" s="176"/>
      <c r="BY357" s="176"/>
      <c r="BZ357" s="176"/>
      <c r="CA357" s="176"/>
      <c r="CB357" s="176"/>
      <c r="CC357" s="176"/>
      <c r="CD357" s="176"/>
      <c r="CE357" s="176"/>
      <c r="CF357" s="176"/>
      <c r="CG357" s="176"/>
      <c r="CH357" s="176"/>
      <c r="CI357" s="176"/>
      <c r="CJ357" s="176"/>
      <c r="CK357" s="176"/>
      <c r="CL357" s="176"/>
      <c r="CM357" s="176"/>
      <c r="CN357" s="176"/>
      <c r="CO357" s="176"/>
      <c r="CP357" s="176"/>
      <c r="CQ357" s="176"/>
      <c r="CR357" s="176"/>
      <c r="CS357" s="176"/>
      <c r="CT357" s="176"/>
      <c r="CU357" s="176"/>
      <c r="CV357" s="176"/>
      <c r="CW357" s="176"/>
      <c r="CX357" s="176"/>
      <c r="CY357" s="176"/>
      <c r="CZ357" s="176"/>
      <c r="DA357" s="176"/>
      <c r="DB357" s="176"/>
      <c r="DC357" s="176"/>
      <c r="DD357" s="176"/>
      <c r="DE357" s="176"/>
      <c r="DF357" s="176"/>
      <c r="DG357" s="176"/>
      <c r="DH357" s="176"/>
      <c r="DI357" s="176"/>
      <c r="DJ357" s="176"/>
      <c r="DK357" s="176"/>
      <c r="DL357" s="176"/>
      <c r="DM357" s="176"/>
      <c r="DN357" s="176"/>
      <c r="DO357" s="176"/>
      <c r="DP357" s="57"/>
    </row>
    <row r="358" spans="1:120" ht="4.5" customHeight="1">
      <c r="A358" s="3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57"/>
    </row>
    <row r="359" spans="1:120" ht="12.75" customHeight="1">
      <c r="A359" s="3"/>
      <c r="B359" s="108"/>
      <c r="C359" s="293" t="s">
        <v>131</v>
      </c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  <c r="AB359" s="294"/>
      <c r="AC359" s="294"/>
      <c r="AD359" s="294"/>
      <c r="AE359" s="294"/>
      <c r="AF359" s="294"/>
      <c r="AG359" s="294"/>
      <c r="AH359" s="294"/>
      <c r="AI359" s="294"/>
      <c r="AJ359" s="294"/>
      <c r="AK359" s="294"/>
      <c r="AL359" s="294"/>
      <c r="AM359" s="294"/>
      <c r="AN359" s="294"/>
      <c r="AO359" s="294"/>
      <c r="AP359" s="294"/>
      <c r="AQ359" s="294"/>
      <c r="AR359" s="294"/>
      <c r="AS359" s="294"/>
      <c r="AT359" s="294"/>
      <c r="AU359" s="294"/>
      <c r="AV359" s="294"/>
      <c r="AW359" s="294"/>
      <c r="AX359" s="294"/>
      <c r="AY359" s="294"/>
      <c r="AZ359" s="294"/>
      <c r="BA359" s="294"/>
      <c r="BB359" s="294"/>
      <c r="BC359" s="294"/>
      <c r="BD359" s="294"/>
      <c r="BE359" s="294"/>
      <c r="BF359" s="294"/>
      <c r="BG359" s="294"/>
      <c r="BH359" s="294"/>
      <c r="BI359" s="294"/>
      <c r="BJ359" s="294"/>
      <c r="BK359" s="294"/>
      <c r="BL359" s="294"/>
      <c r="BM359" s="294"/>
      <c r="BN359" s="294"/>
      <c r="BO359" s="294"/>
      <c r="BP359" s="294"/>
      <c r="BQ359" s="294"/>
      <c r="BR359" s="294"/>
      <c r="BS359" s="294"/>
      <c r="BT359" s="294"/>
      <c r="BU359" s="294"/>
      <c r="BV359" s="294"/>
      <c r="BW359" s="294"/>
      <c r="BX359" s="294"/>
      <c r="BY359" s="294"/>
      <c r="BZ359" s="294"/>
      <c r="CA359" s="294"/>
      <c r="CB359" s="294"/>
      <c r="CC359" s="294"/>
      <c r="CD359" s="294"/>
      <c r="CE359" s="294"/>
      <c r="CF359" s="294"/>
      <c r="CG359" s="294"/>
      <c r="CH359" s="294"/>
      <c r="CI359" s="294"/>
      <c r="CJ359" s="294"/>
      <c r="CK359" s="294"/>
      <c r="CL359" s="294"/>
      <c r="CM359" s="294"/>
      <c r="CN359" s="294"/>
      <c r="CO359" s="294"/>
      <c r="CP359" s="294"/>
      <c r="CQ359" s="294"/>
      <c r="CR359" s="294"/>
      <c r="CS359" s="294"/>
      <c r="CT359" s="294"/>
      <c r="CU359" s="294"/>
      <c r="CV359" s="294"/>
      <c r="CW359" s="294"/>
      <c r="CX359" s="294"/>
      <c r="CY359" s="294"/>
      <c r="CZ359" s="294"/>
      <c r="DA359" s="294"/>
      <c r="DB359" s="294"/>
      <c r="DC359" s="294"/>
      <c r="DD359" s="294"/>
      <c r="DE359" s="294"/>
      <c r="DF359" s="294"/>
      <c r="DG359" s="294"/>
      <c r="DH359" s="294"/>
      <c r="DI359" s="294"/>
      <c r="DJ359" s="294"/>
      <c r="DK359" s="294"/>
      <c r="DL359" s="294"/>
      <c r="DM359" s="294"/>
      <c r="DN359" s="294"/>
      <c r="DO359" s="109"/>
      <c r="DP359" s="57"/>
    </row>
    <row r="360" spans="1:120" ht="4.5" customHeight="1">
      <c r="A360" s="3"/>
      <c r="B360" s="7"/>
      <c r="C360" s="291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  <c r="AA360" s="292"/>
      <c r="AB360" s="292"/>
      <c r="AC360" s="292"/>
      <c r="AD360" s="292"/>
      <c r="AE360" s="292"/>
      <c r="AF360" s="292"/>
      <c r="AG360" s="292"/>
      <c r="AH360" s="292"/>
      <c r="AI360" s="292"/>
      <c r="AJ360" s="292"/>
      <c r="AK360" s="292"/>
      <c r="AL360" s="292"/>
      <c r="AM360" s="292"/>
      <c r="AN360" s="292"/>
      <c r="AO360" s="292"/>
      <c r="AP360" s="292"/>
      <c r="AQ360" s="292"/>
      <c r="AR360" s="292"/>
      <c r="AS360" s="292"/>
      <c r="AT360" s="292"/>
      <c r="AU360" s="292"/>
      <c r="AV360" s="292"/>
      <c r="AW360" s="292"/>
      <c r="AX360" s="292"/>
      <c r="AY360" s="292"/>
      <c r="AZ360" s="292"/>
      <c r="BA360" s="292"/>
      <c r="BB360" s="292"/>
      <c r="BC360" s="292"/>
      <c r="BD360" s="292"/>
      <c r="BE360" s="292"/>
      <c r="BF360" s="292"/>
      <c r="BG360" s="292"/>
      <c r="BH360" s="292"/>
      <c r="BI360" s="292"/>
      <c r="BJ360" s="292"/>
      <c r="BK360" s="292"/>
      <c r="BL360" s="292"/>
      <c r="BM360" s="292"/>
      <c r="BN360" s="292"/>
      <c r="BO360" s="292"/>
      <c r="BP360" s="292"/>
      <c r="BQ360" s="292"/>
      <c r="BR360" s="292"/>
      <c r="BS360" s="292"/>
      <c r="BT360" s="292"/>
      <c r="BU360" s="292"/>
      <c r="BV360" s="292"/>
      <c r="BW360" s="292"/>
      <c r="BX360" s="292"/>
      <c r="BY360" s="292"/>
      <c r="BZ360" s="292"/>
      <c r="CA360" s="292"/>
      <c r="CB360" s="292"/>
      <c r="CC360" s="292"/>
      <c r="CD360" s="292"/>
      <c r="CE360" s="292"/>
      <c r="CF360" s="292"/>
      <c r="CG360" s="292"/>
      <c r="CH360" s="292"/>
      <c r="CI360" s="292"/>
      <c r="CJ360" s="292"/>
      <c r="CK360" s="292"/>
      <c r="CL360" s="292"/>
      <c r="CM360" s="292"/>
      <c r="CN360" s="292"/>
      <c r="CO360" s="292"/>
      <c r="CP360" s="292"/>
      <c r="CQ360" s="292"/>
      <c r="CR360" s="292"/>
      <c r="CS360" s="292"/>
      <c r="CT360" s="292"/>
      <c r="CU360" s="292"/>
      <c r="CV360" s="292"/>
      <c r="CW360" s="292"/>
      <c r="CX360" s="292"/>
      <c r="CY360" s="292"/>
      <c r="CZ360" s="292"/>
      <c r="DA360" s="292"/>
      <c r="DB360" s="292"/>
      <c r="DC360" s="292"/>
      <c r="DD360" s="292"/>
      <c r="DE360" s="292"/>
      <c r="DF360" s="292"/>
      <c r="DG360" s="292"/>
      <c r="DH360" s="292"/>
      <c r="DI360" s="292"/>
      <c r="DJ360" s="292"/>
      <c r="DK360" s="292"/>
      <c r="DL360" s="292"/>
      <c r="DM360" s="292"/>
      <c r="DN360" s="292"/>
      <c r="DO360" s="9"/>
      <c r="DP360" s="57"/>
    </row>
    <row r="361" spans="1:120" ht="23.25" customHeight="1">
      <c r="A361" s="3"/>
      <c r="B361" s="64"/>
      <c r="C361" s="222" t="s">
        <v>128</v>
      </c>
      <c r="D361" s="290"/>
      <c r="E361" s="290"/>
      <c r="F361" s="290"/>
      <c r="G361" s="290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  <c r="X361" s="290"/>
      <c r="Y361" s="290"/>
      <c r="Z361" s="290"/>
      <c r="AA361" s="290"/>
      <c r="AB361" s="290"/>
      <c r="AC361" s="290"/>
      <c r="AD361" s="290"/>
      <c r="AE361" s="290"/>
      <c r="AF361" s="290"/>
      <c r="AG361" s="290"/>
      <c r="AH361" s="290"/>
      <c r="AI361" s="290"/>
      <c r="AJ361" s="290"/>
      <c r="AK361" s="290"/>
      <c r="AL361" s="290"/>
      <c r="AM361" s="290"/>
      <c r="AN361" s="290"/>
      <c r="AO361" s="290"/>
      <c r="AP361" s="290"/>
      <c r="AQ361" s="290"/>
      <c r="AR361" s="290"/>
      <c r="AS361" s="290"/>
      <c r="AT361" s="290"/>
      <c r="AU361" s="290"/>
      <c r="AV361" s="290"/>
      <c r="AW361" s="290"/>
      <c r="AX361" s="290"/>
      <c r="AY361" s="290"/>
      <c r="AZ361" s="290"/>
      <c r="BA361" s="290"/>
      <c r="BB361" s="290"/>
      <c r="BC361" s="290"/>
      <c r="BD361" s="290"/>
      <c r="BE361" s="290"/>
      <c r="BF361" s="290"/>
      <c r="BG361" s="290"/>
      <c r="BH361" s="290"/>
      <c r="BI361" s="290"/>
      <c r="BJ361" s="290"/>
      <c r="BK361" s="290"/>
      <c r="BL361" s="290"/>
      <c r="BM361" s="290"/>
      <c r="BN361" s="290"/>
      <c r="BO361" s="290"/>
      <c r="BP361" s="290"/>
      <c r="BQ361" s="290"/>
      <c r="BR361" s="290"/>
      <c r="BS361" s="290"/>
      <c r="BT361" s="290"/>
      <c r="BU361" s="290"/>
      <c r="BV361" s="290"/>
      <c r="BW361" s="290"/>
      <c r="BX361" s="290"/>
      <c r="BY361" s="290"/>
      <c r="BZ361" s="290"/>
      <c r="CA361" s="290"/>
      <c r="CB361" s="290"/>
      <c r="CC361" s="290"/>
      <c r="CD361" s="290"/>
      <c r="CE361" s="290"/>
      <c r="CF361" s="290"/>
      <c r="CG361" s="290"/>
      <c r="CH361" s="290"/>
      <c r="CI361" s="290"/>
      <c r="CJ361" s="290"/>
      <c r="CK361" s="290"/>
      <c r="CL361" s="290"/>
      <c r="CM361" s="290"/>
      <c r="CN361" s="290"/>
      <c r="CO361" s="290"/>
      <c r="CP361" s="290"/>
      <c r="CQ361" s="290"/>
      <c r="CR361" s="290"/>
      <c r="CS361" s="290"/>
      <c r="CT361" s="290"/>
      <c r="CU361" s="290"/>
      <c r="CV361" s="290"/>
      <c r="CW361" s="290"/>
      <c r="CX361" s="290"/>
      <c r="CY361" s="290"/>
      <c r="CZ361" s="290"/>
      <c r="DA361" s="290"/>
      <c r="DB361" s="290"/>
      <c r="DC361" s="290"/>
      <c r="DD361" s="290"/>
      <c r="DE361" s="290"/>
      <c r="DF361" s="290"/>
      <c r="DG361" s="290"/>
      <c r="DH361" s="290"/>
      <c r="DI361" s="290"/>
      <c r="DJ361" s="290"/>
      <c r="DK361" s="290"/>
      <c r="DL361" s="290"/>
      <c r="DM361" s="290"/>
      <c r="DN361" s="290"/>
      <c r="DO361" s="65"/>
      <c r="DP361" s="57"/>
    </row>
    <row r="362" spans="1:120" ht="4.5" customHeight="1">
      <c r="A362" s="3"/>
      <c r="B362" s="76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77"/>
      <c r="DP362" s="57"/>
    </row>
    <row r="363" spans="1:120" ht="13.5">
      <c r="A363" s="3"/>
      <c r="B363" s="64"/>
      <c r="C363" s="241" t="s">
        <v>129</v>
      </c>
      <c r="D363" s="242"/>
      <c r="E363" s="242"/>
      <c r="F363" s="242"/>
      <c r="G363" s="242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  <c r="AJ363" s="242"/>
      <c r="AK363" s="242"/>
      <c r="AL363" s="242"/>
      <c r="AM363" s="242"/>
      <c r="AN363" s="242"/>
      <c r="AO363" s="242"/>
      <c r="AP363" s="242"/>
      <c r="AQ363" s="242"/>
      <c r="AR363" s="242"/>
      <c r="AS363" s="242"/>
      <c r="AT363" s="242"/>
      <c r="AU363" s="242"/>
      <c r="AV363" s="242"/>
      <c r="AW363" s="242"/>
      <c r="AX363" s="242"/>
      <c r="AY363" s="242"/>
      <c r="AZ363" s="242"/>
      <c r="BA363" s="242"/>
      <c r="BB363" s="242"/>
      <c r="BC363" s="242"/>
      <c r="BD363" s="242"/>
      <c r="BE363" s="242"/>
      <c r="BF363" s="242"/>
      <c r="BG363" s="242"/>
      <c r="BH363" s="242"/>
      <c r="BI363" s="242"/>
      <c r="BJ363" s="242"/>
      <c r="BK363" s="242"/>
      <c r="BL363" s="242"/>
      <c r="BM363" s="242"/>
      <c r="BN363" s="242"/>
      <c r="BO363" s="242"/>
      <c r="BP363" s="242"/>
      <c r="BQ363" s="242"/>
      <c r="BR363" s="242"/>
      <c r="BS363" s="242"/>
      <c r="BT363" s="242"/>
      <c r="BU363" s="242"/>
      <c r="BV363" s="242"/>
      <c r="BW363" s="242"/>
      <c r="BX363" s="242"/>
      <c r="BY363" s="242"/>
      <c r="BZ363" s="242"/>
      <c r="CA363" s="242"/>
      <c r="CB363" s="242"/>
      <c r="CC363" s="242"/>
      <c r="CD363" s="242"/>
      <c r="CE363" s="242"/>
      <c r="CF363" s="242"/>
      <c r="CG363" s="242"/>
      <c r="CH363" s="242"/>
      <c r="CI363" s="242"/>
      <c r="CJ363" s="242"/>
      <c r="CK363" s="242"/>
      <c r="CL363" s="242"/>
      <c r="CM363" s="242"/>
      <c r="CN363" s="242"/>
      <c r="CO363" s="242"/>
      <c r="CP363" s="242"/>
      <c r="CQ363" s="242"/>
      <c r="CR363" s="242"/>
      <c r="CS363" s="242"/>
      <c r="CT363" s="242"/>
      <c r="CU363" s="242"/>
      <c r="CV363" s="242"/>
      <c r="CW363" s="242"/>
      <c r="CX363" s="242"/>
      <c r="CY363" s="242"/>
      <c r="CZ363" s="242"/>
      <c r="DA363" s="242"/>
      <c r="DB363" s="242"/>
      <c r="DC363" s="242"/>
      <c r="DD363" s="242"/>
      <c r="DE363" s="242"/>
      <c r="DF363" s="242"/>
      <c r="DG363" s="242"/>
      <c r="DH363" s="242"/>
      <c r="DI363" s="242"/>
      <c r="DJ363" s="242"/>
      <c r="DK363" s="242"/>
      <c r="DL363" s="242"/>
      <c r="DM363" s="242"/>
      <c r="DN363" s="242"/>
      <c r="DO363" s="65"/>
      <c r="DP363" s="57"/>
    </row>
    <row r="364" spans="1:120" ht="4.5" customHeight="1">
      <c r="A364" s="3"/>
      <c r="B364" s="76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77"/>
      <c r="DP364" s="57"/>
    </row>
    <row r="365" spans="1:120" ht="13.5">
      <c r="A365" s="3"/>
      <c r="B365" s="76"/>
      <c r="C365" s="241" t="s">
        <v>110</v>
      </c>
      <c r="D365" s="282"/>
      <c r="E365" s="282"/>
      <c r="F365" s="282"/>
      <c r="G365" s="282"/>
      <c r="H365" s="282"/>
      <c r="I365" s="282"/>
      <c r="J365" s="282"/>
      <c r="K365" s="282"/>
      <c r="L365" s="282"/>
      <c r="M365" s="282"/>
      <c r="N365" s="282"/>
      <c r="O365" s="282"/>
      <c r="P365" s="282"/>
      <c r="Q365" s="282"/>
      <c r="R365" s="282"/>
      <c r="S365" s="282"/>
      <c r="T365" s="282"/>
      <c r="U365" s="282"/>
      <c r="V365" s="282"/>
      <c r="W365" s="282"/>
      <c r="X365" s="282"/>
      <c r="Y365" s="282"/>
      <c r="Z365" s="282"/>
      <c r="AA365" s="282"/>
      <c r="AB365" s="282"/>
      <c r="AC365" s="282"/>
      <c r="AD365" s="282"/>
      <c r="AE365" s="282"/>
      <c r="AF365" s="282"/>
      <c r="AG365" s="282"/>
      <c r="AH365" s="282"/>
      <c r="AI365" s="282"/>
      <c r="AJ365" s="282"/>
      <c r="AK365" s="282"/>
      <c r="AL365" s="282"/>
      <c r="AM365" s="282"/>
      <c r="AN365" s="282"/>
      <c r="AO365" s="282"/>
      <c r="AP365" s="282"/>
      <c r="AQ365" s="282"/>
      <c r="AR365" s="282"/>
      <c r="AS365" s="282"/>
      <c r="AT365" s="282"/>
      <c r="AU365" s="282"/>
      <c r="AV365" s="282"/>
      <c r="AW365" s="282"/>
      <c r="AX365" s="282"/>
      <c r="AY365" s="282"/>
      <c r="AZ365" s="282"/>
      <c r="BA365" s="282"/>
      <c r="BB365" s="282"/>
      <c r="BC365" s="282"/>
      <c r="BD365" s="282"/>
      <c r="BE365" s="282"/>
      <c r="BF365" s="282"/>
      <c r="BG365" s="282"/>
      <c r="BH365" s="282"/>
      <c r="BI365" s="282"/>
      <c r="BJ365" s="282"/>
      <c r="BK365" s="282"/>
      <c r="BL365" s="282"/>
      <c r="BM365" s="282"/>
      <c r="BN365" s="282"/>
      <c r="BO365" s="282"/>
      <c r="BP365" s="282"/>
      <c r="BQ365" s="282"/>
      <c r="BR365" s="282"/>
      <c r="BS365" s="282"/>
      <c r="BT365" s="282"/>
      <c r="BU365" s="282"/>
      <c r="BV365" s="282"/>
      <c r="BW365" s="282"/>
      <c r="BX365" s="282"/>
      <c r="BY365" s="282"/>
      <c r="BZ365" s="282"/>
      <c r="CA365" s="282"/>
      <c r="CB365" s="282"/>
      <c r="CC365" s="282"/>
      <c r="CD365" s="282"/>
      <c r="CE365" s="282"/>
      <c r="CF365" s="282"/>
      <c r="CG365" s="282"/>
      <c r="CH365" s="282"/>
      <c r="CI365" s="282"/>
      <c r="CJ365" s="282"/>
      <c r="CK365" s="282"/>
      <c r="CL365" s="282"/>
      <c r="CM365" s="282"/>
      <c r="CN365" s="282"/>
      <c r="CO365" s="282"/>
      <c r="CP365" s="282"/>
      <c r="CQ365" s="282"/>
      <c r="CR365" s="282"/>
      <c r="CS365" s="282"/>
      <c r="CT365" s="282"/>
      <c r="CU365" s="282"/>
      <c r="CV365" s="282"/>
      <c r="CW365" s="282"/>
      <c r="CX365" s="282"/>
      <c r="CY365" s="282"/>
      <c r="CZ365" s="282"/>
      <c r="DA365" s="282"/>
      <c r="DB365" s="282"/>
      <c r="DC365" s="282"/>
      <c r="DD365" s="282"/>
      <c r="DE365" s="282"/>
      <c r="DF365" s="282"/>
      <c r="DG365" s="282"/>
      <c r="DH365" s="282"/>
      <c r="DI365" s="282"/>
      <c r="DJ365" s="282"/>
      <c r="DK365" s="282"/>
      <c r="DL365" s="282"/>
      <c r="DM365" s="282"/>
      <c r="DN365" s="282"/>
      <c r="DO365" s="77"/>
      <c r="DP365" s="57"/>
    </row>
    <row r="366" spans="1:120" ht="4.5" customHeight="1">
      <c r="A366" s="3"/>
      <c r="B366" s="76"/>
      <c r="C366" s="107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77"/>
      <c r="DP366" s="57"/>
    </row>
    <row r="367" spans="1:120" ht="24" customHeight="1">
      <c r="A367" s="3"/>
      <c r="B367" s="76"/>
      <c r="C367" s="241" t="s">
        <v>130</v>
      </c>
      <c r="D367" s="282"/>
      <c r="E367" s="282"/>
      <c r="F367" s="282"/>
      <c r="G367" s="282"/>
      <c r="H367" s="282"/>
      <c r="I367" s="282"/>
      <c r="J367" s="282"/>
      <c r="K367" s="282"/>
      <c r="L367" s="282"/>
      <c r="M367" s="282"/>
      <c r="N367" s="282"/>
      <c r="O367" s="282"/>
      <c r="P367" s="282"/>
      <c r="Q367" s="282"/>
      <c r="R367" s="282"/>
      <c r="S367" s="282"/>
      <c r="T367" s="282"/>
      <c r="U367" s="282"/>
      <c r="V367" s="282"/>
      <c r="W367" s="282"/>
      <c r="X367" s="282"/>
      <c r="Y367" s="282"/>
      <c r="Z367" s="282"/>
      <c r="AA367" s="282"/>
      <c r="AB367" s="282"/>
      <c r="AC367" s="282"/>
      <c r="AD367" s="282"/>
      <c r="AE367" s="282"/>
      <c r="AF367" s="282"/>
      <c r="AG367" s="282"/>
      <c r="AH367" s="282"/>
      <c r="AI367" s="282"/>
      <c r="AJ367" s="282"/>
      <c r="AK367" s="282"/>
      <c r="AL367" s="282"/>
      <c r="AM367" s="282"/>
      <c r="AN367" s="282"/>
      <c r="AO367" s="282"/>
      <c r="AP367" s="282"/>
      <c r="AQ367" s="282"/>
      <c r="AR367" s="282"/>
      <c r="AS367" s="282"/>
      <c r="AT367" s="282"/>
      <c r="AU367" s="282"/>
      <c r="AV367" s="282"/>
      <c r="AW367" s="282"/>
      <c r="AX367" s="282"/>
      <c r="AY367" s="282"/>
      <c r="AZ367" s="282"/>
      <c r="BA367" s="282"/>
      <c r="BB367" s="282"/>
      <c r="BC367" s="282"/>
      <c r="BD367" s="282"/>
      <c r="BE367" s="282"/>
      <c r="BF367" s="282"/>
      <c r="BG367" s="282"/>
      <c r="BH367" s="282"/>
      <c r="BI367" s="282"/>
      <c r="BJ367" s="282"/>
      <c r="BK367" s="282"/>
      <c r="BL367" s="282"/>
      <c r="BM367" s="282"/>
      <c r="BN367" s="282"/>
      <c r="BO367" s="282"/>
      <c r="BP367" s="282"/>
      <c r="BQ367" s="282"/>
      <c r="BR367" s="282"/>
      <c r="BS367" s="282"/>
      <c r="BT367" s="282"/>
      <c r="BU367" s="282"/>
      <c r="BV367" s="282"/>
      <c r="BW367" s="282"/>
      <c r="BX367" s="282"/>
      <c r="BY367" s="282"/>
      <c r="BZ367" s="282"/>
      <c r="CA367" s="282"/>
      <c r="CB367" s="282"/>
      <c r="CC367" s="282"/>
      <c r="CD367" s="282"/>
      <c r="CE367" s="282"/>
      <c r="CF367" s="282"/>
      <c r="CG367" s="282"/>
      <c r="CH367" s="282"/>
      <c r="CI367" s="282"/>
      <c r="CJ367" s="282"/>
      <c r="CK367" s="282"/>
      <c r="CL367" s="282"/>
      <c r="CM367" s="282"/>
      <c r="CN367" s="282"/>
      <c r="CO367" s="282"/>
      <c r="CP367" s="282"/>
      <c r="CQ367" s="282"/>
      <c r="CR367" s="282"/>
      <c r="CS367" s="282"/>
      <c r="CT367" s="282"/>
      <c r="CU367" s="282"/>
      <c r="CV367" s="282"/>
      <c r="CW367" s="282"/>
      <c r="CX367" s="282"/>
      <c r="CY367" s="282"/>
      <c r="CZ367" s="282"/>
      <c r="DA367" s="282"/>
      <c r="DB367" s="282"/>
      <c r="DC367" s="282"/>
      <c r="DD367" s="282"/>
      <c r="DE367" s="282"/>
      <c r="DF367" s="282"/>
      <c r="DG367" s="282"/>
      <c r="DH367" s="282"/>
      <c r="DI367" s="282"/>
      <c r="DJ367" s="282"/>
      <c r="DK367" s="282"/>
      <c r="DL367" s="282"/>
      <c r="DM367" s="282"/>
      <c r="DN367" s="282"/>
      <c r="DO367" s="77"/>
      <c r="DP367" s="57"/>
    </row>
    <row r="368" spans="1:120" ht="4.5" customHeight="1">
      <c r="A368" s="3"/>
      <c r="B368" s="238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  <c r="AC368" s="239"/>
      <c r="AD368" s="239"/>
      <c r="AE368" s="239"/>
      <c r="AF368" s="239"/>
      <c r="AG368" s="239"/>
      <c r="AH368" s="239"/>
      <c r="AI368" s="239"/>
      <c r="AJ368" s="239"/>
      <c r="AK368" s="239"/>
      <c r="AL368" s="239"/>
      <c r="AM368" s="239"/>
      <c r="AN368" s="239"/>
      <c r="AO368" s="239"/>
      <c r="AP368" s="239"/>
      <c r="AQ368" s="239"/>
      <c r="AR368" s="239"/>
      <c r="AS368" s="239"/>
      <c r="AT368" s="239"/>
      <c r="AU368" s="239"/>
      <c r="AV368" s="239"/>
      <c r="AW368" s="239"/>
      <c r="AX368" s="239"/>
      <c r="AY368" s="239"/>
      <c r="AZ368" s="239"/>
      <c r="BA368" s="239"/>
      <c r="BB368" s="239"/>
      <c r="BC368" s="239"/>
      <c r="BD368" s="239"/>
      <c r="BE368" s="239"/>
      <c r="BF368" s="239"/>
      <c r="BG368" s="239"/>
      <c r="BH368" s="239"/>
      <c r="BI368" s="239"/>
      <c r="BJ368" s="239"/>
      <c r="BK368" s="239"/>
      <c r="BL368" s="239"/>
      <c r="BM368" s="239"/>
      <c r="BN368" s="239"/>
      <c r="BO368" s="239"/>
      <c r="BP368" s="239"/>
      <c r="BQ368" s="239"/>
      <c r="BR368" s="239"/>
      <c r="BS368" s="239"/>
      <c r="BT368" s="239"/>
      <c r="BU368" s="239"/>
      <c r="BV368" s="239"/>
      <c r="BW368" s="239"/>
      <c r="BX368" s="239"/>
      <c r="BY368" s="239"/>
      <c r="BZ368" s="239"/>
      <c r="CA368" s="239"/>
      <c r="CB368" s="239"/>
      <c r="CC368" s="239"/>
      <c r="CD368" s="239"/>
      <c r="CE368" s="239"/>
      <c r="CF368" s="239"/>
      <c r="CG368" s="239"/>
      <c r="CH368" s="239"/>
      <c r="CI368" s="239"/>
      <c r="CJ368" s="239"/>
      <c r="CK368" s="239"/>
      <c r="CL368" s="239"/>
      <c r="CM368" s="239"/>
      <c r="CN368" s="239"/>
      <c r="CO368" s="239"/>
      <c r="CP368" s="239"/>
      <c r="CQ368" s="239"/>
      <c r="CR368" s="239"/>
      <c r="CS368" s="239"/>
      <c r="CT368" s="239"/>
      <c r="CU368" s="239"/>
      <c r="CV368" s="239"/>
      <c r="CW368" s="239"/>
      <c r="CX368" s="239"/>
      <c r="CY368" s="239"/>
      <c r="CZ368" s="239"/>
      <c r="DA368" s="239"/>
      <c r="DB368" s="239"/>
      <c r="DC368" s="239"/>
      <c r="DD368" s="239"/>
      <c r="DE368" s="239"/>
      <c r="DF368" s="239"/>
      <c r="DG368" s="239"/>
      <c r="DH368" s="239"/>
      <c r="DI368" s="239"/>
      <c r="DJ368" s="239"/>
      <c r="DK368" s="239"/>
      <c r="DL368" s="239"/>
      <c r="DM368" s="239"/>
      <c r="DN368" s="239"/>
      <c r="DO368" s="240"/>
      <c r="DP368" s="57"/>
    </row>
    <row r="369" spans="1:120" ht="12.75" customHeight="1">
      <c r="A369" s="3"/>
      <c r="B369" s="19"/>
      <c r="C369" s="222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0"/>
      <c r="Z369" s="290"/>
      <c r="AA369" s="290"/>
      <c r="AB369" s="290"/>
      <c r="AC369" s="290"/>
      <c r="AD369" s="290"/>
      <c r="AE369" s="290"/>
      <c r="AF369" s="290"/>
      <c r="AG369" s="290"/>
      <c r="AH369" s="290"/>
      <c r="AI369" s="290"/>
      <c r="AJ369" s="290"/>
      <c r="AK369" s="290"/>
      <c r="AL369" s="290"/>
      <c r="AM369" s="290"/>
      <c r="AN369" s="290"/>
      <c r="AO369" s="290"/>
      <c r="AP369" s="290"/>
      <c r="AQ369" s="290"/>
      <c r="AR369" s="290"/>
      <c r="AS369" s="290"/>
      <c r="AT369" s="290"/>
      <c r="AU369" s="290"/>
      <c r="AV369" s="290"/>
      <c r="AW369" s="290"/>
      <c r="AX369" s="290"/>
      <c r="AY369" s="290"/>
      <c r="AZ369" s="290"/>
      <c r="BA369" s="290"/>
      <c r="BB369" s="290"/>
      <c r="BC369" s="290"/>
      <c r="BD369" s="290"/>
      <c r="BE369" s="290"/>
      <c r="BF369" s="290"/>
      <c r="BG369" s="290"/>
      <c r="BH369" s="290"/>
      <c r="BI369" s="290"/>
      <c r="BJ369" s="290"/>
      <c r="BK369" s="290"/>
      <c r="BL369" s="290"/>
      <c r="BM369" s="290"/>
      <c r="BN369" s="290"/>
      <c r="BO369" s="290"/>
      <c r="BP369" s="290"/>
      <c r="BQ369" s="290"/>
      <c r="BR369" s="290"/>
      <c r="BS369" s="290"/>
      <c r="BT369" s="290"/>
      <c r="BU369" s="290"/>
      <c r="BV369" s="290"/>
      <c r="BW369" s="290"/>
      <c r="BX369" s="290"/>
      <c r="BY369" s="290"/>
      <c r="BZ369" s="290"/>
      <c r="CA369" s="290"/>
      <c r="CB369" s="290"/>
      <c r="CC369" s="290"/>
      <c r="CD369" s="290"/>
      <c r="CE369" s="290"/>
      <c r="CF369" s="290"/>
      <c r="CG369" s="290"/>
      <c r="CH369" s="290"/>
      <c r="CI369" s="290"/>
      <c r="CJ369" s="290"/>
      <c r="CK369" s="290"/>
      <c r="CL369" s="290"/>
      <c r="CM369" s="290"/>
      <c r="CN369" s="290"/>
      <c r="CO369" s="290"/>
      <c r="CP369" s="290"/>
      <c r="CQ369" s="290"/>
      <c r="CR369" s="290"/>
      <c r="CS369" s="290"/>
      <c r="CT369" s="290"/>
      <c r="CU369" s="290"/>
      <c r="CV369" s="290"/>
      <c r="CW369" s="290"/>
      <c r="CX369" s="290"/>
      <c r="CY369" s="290"/>
      <c r="CZ369" s="290"/>
      <c r="DA369" s="290"/>
      <c r="DB369" s="290"/>
      <c r="DC369" s="290"/>
      <c r="DD369" s="290"/>
      <c r="DE369" s="290"/>
      <c r="DF369" s="290"/>
      <c r="DG369" s="290"/>
      <c r="DH369" s="290"/>
      <c r="DI369" s="290"/>
      <c r="DJ369" s="290"/>
      <c r="DK369" s="290"/>
      <c r="DL369" s="290"/>
      <c r="DM369" s="290"/>
      <c r="DN369" s="290"/>
      <c r="DO369" s="19"/>
      <c r="DP369" s="57"/>
    </row>
    <row r="370" spans="1:120" ht="12.75" customHeight="1">
      <c r="A370" s="3"/>
      <c r="B370" s="85"/>
      <c r="C370" s="52"/>
      <c r="D370" s="57"/>
      <c r="E370" s="57"/>
      <c r="F370" s="57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52"/>
      <c r="AP370" s="57"/>
      <c r="AQ370" s="57"/>
      <c r="AR370" s="57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52"/>
      <c r="CB370" s="57"/>
      <c r="CC370" s="57"/>
      <c r="CD370" s="57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52"/>
      <c r="DN370" s="57"/>
      <c r="DO370" s="57"/>
      <c r="DP370" s="57"/>
    </row>
    <row r="371" spans="1:120" ht="12.75" customHeight="1">
      <c r="A371" s="3"/>
      <c r="B371" s="85"/>
      <c r="C371" s="52"/>
      <c r="D371" s="57"/>
      <c r="E371" s="57"/>
      <c r="F371" s="57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52"/>
      <c r="AP371" s="57"/>
      <c r="AQ371" s="57"/>
      <c r="AR371" s="57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52"/>
      <c r="CB371" s="57"/>
      <c r="CC371" s="57"/>
      <c r="CD371" s="57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52"/>
      <c r="DN371" s="57"/>
      <c r="DO371" s="57"/>
      <c r="DP371" s="57"/>
    </row>
    <row r="372" spans="1:120" ht="12.75" customHeight="1">
      <c r="A372" s="3"/>
      <c r="B372" s="85"/>
      <c r="C372" s="52"/>
      <c r="D372" s="57"/>
      <c r="E372" s="57"/>
      <c r="F372" s="57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52"/>
      <c r="AP372" s="57"/>
      <c r="AQ372" s="57"/>
      <c r="AR372" s="57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52"/>
      <c r="CB372" s="57"/>
      <c r="CC372" s="57"/>
      <c r="CD372" s="57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52"/>
      <c r="DN372" s="57"/>
      <c r="DO372" s="57"/>
      <c r="DP372" s="57"/>
    </row>
    <row r="373" spans="2:120" s="6" customFormat="1" ht="12.75" customHeight="1">
      <c r="B373" s="114"/>
      <c r="C373" s="115"/>
      <c r="D373" s="116"/>
      <c r="E373" s="116"/>
      <c r="F373" s="116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5"/>
      <c r="AP373" s="116"/>
      <c r="AQ373" s="116"/>
      <c r="AR373" s="116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  <c r="BR373" s="117"/>
      <c r="BS373" s="117"/>
      <c r="BT373" s="117"/>
      <c r="BU373" s="117"/>
      <c r="BV373" s="117"/>
      <c r="BW373" s="117"/>
      <c r="BX373" s="117"/>
      <c r="BY373" s="117"/>
      <c r="BZ373" s="117"/>
      <c r="CA373" s="115"/>
      <c r="CB373" s="116"/>
      <c r="CC373" s="116"/>
      <c r="CD373" s="116"/>
      <c r="CE373" s="117"/>
      <c r="CF373" s="117"/>
      <c r="CG373" s="117"/>
      <c r="CH373" s="117"/>
      <c r="CI373" s="117"/>
      <c r="CJ373" s="117"/>
      <c r="CK373" s="117"/>
      <c r="CL373" s="117"/>
      <c r="CM373" s="117"/>
      <c r="CN373" s="117"/>
      <c r="CO373" s="117"/>
      <c r="CP373" s="117"/>
      <c r="CQ373" s="117"/>
      <c r="CR373" s="117"/>
      <c r="CS373" s="117"/>
      <c r="CT373" s="117"/>
      <c r="CU373" s="117"/>
      <c r="CV373" s="117"/>
      <c r="CW373" s="117"/>
      <c r="CX373" s="117"/>
      <c r="CY373" s="117"/>
      <c r="CZ373" s="117"/>
      <c r="DA373" s="117"/>
      <c r="DB373" s="117"/>
      <c r="DC373" s="117"/>
      <c r="DD373" s="117"/>
      <c r="DE373" s="117"/>
      <c r="DF373" s="117"/>
      <c r="DG373" s="117"/>
      <c r="DH373" s="117"/>
      <c r="DI373" s="117"/>
      <c r="DJ373" s="117"/>
      <c r="DK373" s="117"/>
      <c r="DL373" s="117"/>
      <c r="DM373" s="115"/>
      <c r="DN373" s="116"/>
      <c r="DO373" s="116"/>
      <c r="DP373" s="116"/>
    </row>
    <row r="374" spans="2:120" s="6" customFormat="1" ht="12.75" customHeight="1">
      <c r="B374" s="114"/>
      <c r="C374" s="115"/>
      <c r="D374" s="116"/>
      <c r="E374" s="116"/>
      <c r="F374" s="116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5"/>
      <c r="AP374" s="116"/>
      <c r="AQ374" s="116"/>
      <c r="AR374" s="116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  <c r="BR374" s="117"/>
      <c r="BS374" s="117"/>
      <c r="BT374" s="117"/>
      <c r="BU374" s="117"/>
      <c r="BV374" s="117"/>
      <c r="BW374" s="117"/>
      <c r="BX374" s="117"/>
      <c r="BY374" s="117"/>
      <c r="BZ374" s="117"/>
      <c r="CA374" s="115"/>
      <c r="CB374" s="116"/>
      <c r="CC374" s="116"/>
      <c r="CD374" s="116"/>
      <c r="CE374" s="117"/>
      <c r="CF374" s="117"/>
      <c r="CG374" s="117"/>
      <c r="CH374" s="117"/>
      <c r="CI374" s="117"/>
      <c r="CJ374" s="117"/>
      <c r="CK374" s="117"/>
      <c r="CL374" s="117"/>
      <c r="CM374" s="117"/>
      <c r="CN374" s="117"/>
      <c r="CO374" s="117"/>
      <c r="CP374" s="117"/>
      <c r="CQ374" s="117"/>
      <c r="CR374" s="117"/>
      <c r="CS374" s="117"/>
      <c r="CT374" s="117"/>
      <c r="CU374" s="117"/>
      <c r="CV374" s="117"/>
      <c r="CW374" s="117"/>
      <c r="CX374" s="117"/>
      <c r="CY374" s="117"/>
      <c r="CZ374" s="117"/>
      <c r="DA374" s="117"/>
      <c r="DB374" s="117"/>
      <c r="DC374" s="117"/>
      <c r="DD374" s="117"/>
      <c r="DE374" s="117"/>
      <c r="DF374" s="117"/>
      <c r="DG374" s="117"/>
      <c r="DH374" s="117"/>
      <c r="DI374" s="117"/>
      <c r="DJ374" s="117"/>
      <c r="DK374" s="117"/>
      <c r="DL374" s="117"/>
      <c r="DM374" s="115"/>
      <c r="DN374" s="116"/>
      <c r="DO374" s="116"/>
      <c r="DP374" s="116"/>
    </row>
    <row r="375" spans="2:120" s="6" customFormat="1" ht="12.75" customHeight="1">
      <c r="B375" s="114"/>
      <c r="C375" s="115"/>
      <c r="D375" s="116"/>
      <c r="E375" s="116"/>
      <c r="F375" s="116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5"/>
      <c r="AP375" s="116"/>
      <c r="AQ375" s="116"/>
      <c r="AR375" s="116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  <c r="BZ375" s="117"/>
      <c r="CA375" s="115"/>
      <c r="CB375" s="116"/>
      <c r="CC375" s="116"/>
      <c r="CD375" s="116"/>
      <c r="CE375" s="117"/>
      <c r="CF375" s="117"/>
      <c r="CG375" s="117"/>
      <c r="CH375" s="117"/>
      <c r="CI375" s="117"/>
      <c r="CJ375" s="117"/>
      <c r="CK375" s="117"/>
      <c r="CL375" s="117"/>
      <c r="CM375" s="117"/>
      <c r="CN375" s="117"/>
      <c r="CO375" s="117"/>
      <c r="CP375" s="117"/>
      <c r="CQ375" s="117"/>
      <c r="CR375" s="117"/>
      <c r="CS375" s="117"/>
      <c r="CT375" s="117"/>
      <c r="CU375" s="117"/>
      <c r="CV375" s="117"/>
      <c r="CW375" s="117"/>
      <c r="CX375" s="117"/>
      <c r="CY375" s="117"/>
      <c r="CZ375" s="117"/>
      <c r="DA375" s="117"/>
      <c r="DB375" s="117"/>
      <c r="DC375" s="117"/>
      <c r="DD375" s="117"/>
      <c r="DE375" s="117"/>
      <c r="DF375" s="117"/>
      <c r="DG375" s="117"/>
      <c r="DH375" s="117"/>
      <c r="DI375" s="117"/>
      <c r="DJ375" s="117"/>
      <c r="DK375" s="117"/>
      <c r="DL375" s="117"/>
      <c r="DM375" s="115"/>
      <c r="DN375" s="116"/>
      <c r="DO375" s="116"/>
      <c r="DP375" s="116"/>
    </row>
    <row r="376" spans="2:119" s="6" customFormat="1" ht="15" customHeight="1"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4"/>
      <c r="AM376" s="114"/>
      <c r="AN376" s="114"/>
      <c r="AO376" s="114"/>
      <c r="AP376" s="114"/>
      <c r="AQ376" s="114"/>
      <c r="AR376" s="114"/>
      <c r="AS376" s="114"/>
      <c r="AT376" s="114"/>
      <c r="AU376" s="114"/>
      <c r="AV376" s="114"/>
      <c r="AW376" s="114"/>
      <c r="AX376" s="114"/>
      <c r="AY376" s="114"/>
      <c r="AZ376" s="114"/>
      <c r="BA376" s="114"/>
      <c r="BB376" s="114"/>
      <c r="BC376" s="114"/>
      <c r="BD376" s="114"/>
      <c r="BE376" s="114"/>
      <c r="BF376" s="114"/>
      <c r="BG376" s="114"/>
      <c r="BH376" s="114"/>
      <c r="BI376" s="114"/>
      <c r="BJ376" s="114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4"/>
      <c r="BW376" s="114"/>
      <c r="BX376" s="114"/>
      <c r="BY376" s="114"/>
      <c r="BZ376" s="114"/>
      <c r="CA376" s="114"/>
      <c r="CB376" s="114"/>
      <c r="CC376" s="114"/>
      <c r="CD376" s="114"/>
      <c r="CE376" s="114"/>
      <c r="CF376" s="114"/>
      <c r="CG376" s="114"/>
      <c r="CH376" s="114"/>
      <c r="CI376" s="114"/>
      <c r="CJ376" s="114"/>
      <c r="CK376" s="114"/>
      <c r="CL376" s="114"/>
      <c r="CM376" s="114"/>
      <c r="CN376" s="114"/>
      <c r="CO376" s="114"/>
      <c r="CP376" s="114"/>
      <c r="CQ376" s="114"/>
      <c r="CR376" s="114"/>
      <c r="CS376" s="114"/>
      <c r="CT376" s="114"/>
      <c r="CU376" s="114"/>
      <c r="CV376" s="114"/>
      <c r="CW376" s="114"/>
      <c r="CX376" s="114"/>
      <c r="CY376" s="114"/>
      <c r="CZ376" s="114"/>
      <c r="DA376" s="114"/>
      <c r="DB376" s="114"/>
      <c r="DC376" s="114"/>
      <c r="DD376" s="114"/>
      <c r="DE376" s="114"/>
      <c r="DF376" s="114"/>
      <c r="DG376" s="114"/>
      <c r="DH376" s="114"/>
      <c r="DI376" s="114"/>
      <c r="DJ376" s="114"/>
      <c r="DK376" s="114"/>
      <c r="DL376" s="114"/>
      <c r="DM376" s="114"/>
      <c r="DN376" s="114"/>
      <c r="DO376" s="114"/>
    </row>
    <row r="377" spans="2:119" s="6" customFormat="1" ht="2.25" customHeight="1"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/>
      <c r="AO377" s="114"/>
      <c r="AP377" s="114"/>
      <c r="AQ377" s="114"/>
      <c r="AR377" s="114"/>
      <c r="AS377" s="114"/>
      <c r="AT377" s="114"/>
      <c r="AU377" s="114"/>
      <c r="AV377" s="114"/>
      <c r="AW377" s="114"/>
      <c r="AX377" s="114"/>
      <c r="AY377" s="114"/>
      <c r="AZ377" s="114"/>
      <c r="BA377" s="114"/>
      <c r="BB377" s="114"/>
      <c r="BC377" s="114"/>
      <c r="BD377" s="114"/>
      <c r="BE377" s="114"/>
      <c r="BF377" s="114"/>
      <c r="BG377" s="114"/>
      <c r="BH377" s="114"/>
      <c r="BI377" s="114"/>
      <c r="BJ377" s="114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4"/>
      <c r="BW377" s="114"/>
      <c r="BX377" s="114"/>
      <c r="BY377" s="114"/>
      <c r="BZ377" s="114"/>
      <c r="CA377" s="114"/>
      <c r="CB377" s="114"/>
      <c r="CC377" s="114"/>
      <c r="CD377" s="114"/>
      <c r="CE377" s="114"/>
      <c r="CF377" s="114"/>
      <c r="CG377" s="114"/>
      <c r="CH377" s="114"/>
      <c r="CI377" s="114"/>
      <c r="CJ377" s="114"/>
      <c r="CK377" s="114"/>
      <c r="CL377" s="114"/>
      <c r="CM377" s="114"/>
      <c r="CN377" s="114"/>
      <c r="CO377" s="114"/>
      <c r="CP377" s="114"/>
      <c r="CQ377" s="114"/>
      <c r="CR377" s="114"/>
      <c r="CS377" s="114"/>
      <c r="CT377" s="114"/>
      <c r="CU377" s="114"/>
      <c r="CV377" s="114"/>
      <c r="CW377" s="114"/>
      <c r="CX377" s="114"/>
      <c r="CY377" s="114"/>
      <c r="CZ377" s="114"/>
      <c r="DA377" s="114"/>
      <c r="DB377" s="114"/>
      <c r="DC377" s="114"/>
      <c r="DD377" s="114"/>
      <c r="DE377" s="114"/>
      <c r="DF377" s="114"/>
      <c r="DG377" s="114"/>
      <c r="DH377" s="114"/>
      <c r="DI377" s="114"/>
      <c r="DJ377" s="114"/>
      <c r="DK377" s="114"/>
      <c r="DL377" s="114"/>
      <c r="DM377" s="114"/>
      <c r="DN377" s="114"/>
      <c r="DO377" s="114"/>
    </row>
    <row r="378" spans="2:119" s="6" customFormat="1" ht="15" customHeight="1"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/>
      <c r="AO378" s="114"/>
      <c r="AP378" s="114"/>
      <c r="AQ378" s="114"/>
      <c r="AR378" s="114"/>
      <c r="AS378" s="114"/>
      <c r="AT378" s="114"/>
      <c r="AU378" s="114"/>
      <c r="AV378" s="114"/>
      <c r="AW378" s="114"/>
      <c r="AX378" s="114"/>
      <c r="AY378" s="114"/>
      <c r="AZ378" s="114"/>
      <c r="BA378" s="114"/>
      <c r="BB378" s="114"/>
      <c r="BC378" s="114"/>
      <c r="BD378" s="114"/>
      <c r="BE378" s="114"/>
      <c r="BF378" s="114"/>
      <c r="BG378" s="114"/>
      <c r="BH378" s="114"/>
      <c r="BI378" s="114"/>
      <c r="BJ378" s="114"/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4"/>
      <c r="BW378" s="114"/>
      <c r="BX378" s="114"/>
      <c r="BY378" s="114"/>
      <c r="BZ378" s="114"/>
      <c r="CA378" s="114"/>
      <c r="CB378" s="114"/>
      <c r="CC378" s="114"/>
      <c r="CD378" s="114"/>
      <c r="CE378" s="114"/>
      <c r="CF378" s="114"/>
      <c r="CG378" s="114"/>
      <c r="CH378" s="114"/>
      <c r="CI378" s="114"/>
      <c r="CJ378" s="114"/>
      <c r="CK378" s="114"/>
      <c r="CL378" s="114"/>
      <c r="CM378" s="114"/>
      <c r="CN378" s="114"/>
      <c r="CO378" s="114"/>
      <c r="CP378" s="114"/>
      <c r="CQ378" s="114"/>
      <c r="CR378" s="114"/>
      <c r="CS378" s="114"/>
      <c r="CT378" s="114"/>
      <c r="CU378" s="114"/>
      <c r="CV378" s="114"/>
      <c r="CW378" s="114"/>
      <c r="CX378" s="114"/>
      <c r="CY378" s="114"/>
      <c r="CZ378" s="114"/>
      <c r="DA378" s="114"/>
      <c r="DB378" s="114"/>
      <c r="DC378" s="114"/>
      <c r="DD378" s="114"/>
      <c r="DE378" s="114"/>
      <c r="DF378" s="114"/>
      <c r="DG378" s="114"/>
      <c r="DH378" s="114"/>
      <c r="DI378" s="114"/>
      <c r="DJ378" s="114"/>
      <c r="DK378" s="114"/>
      <c r="DL378" s="114"/>
      <c r="DM378" s="114"/>
      <c r="DN378" s="114"/>
      <c r="DO378" s="114"/>
    </row>
    <row r="379" spans="2:119" s="6" customFormat="1" ht="15" customHeight="1"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114"/>
      <c r="BB379" s="114"/>
      <c r="BC379" s="114"/>
      <c r="BD379" s="114"/>
      <c r="BE379" s="114"/>
      <c r="BF379" s="114"/>
      <c r="BG379" s="114"/>
      <c r="BH379" s="114"/>
      <c r="BI379" s="114"/>
      <c r="BJ379" s="114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4"/>
      <c r="BW379" s="114"/>
      <c r="BX379" s="114"/>
      <c r="BY379" s="114"/>
      <c r="BZ379" s="114"/>
      <c r="CA379" s="114"/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4"/>
      <c r="CO379" s="114"/>
      <c r="CP379" s="114"/>
      <c r="CQ379" s="114"/>
      <c r="CR379" s="114"/>
      <c r="CS379" s="114"/>
      <c r="CT379" s="114"/>
      <c r="CU379" s="114"/>
      <c r="CV379" s="114"/>
      <c r="CW379" s="114"/>
      <c r="CX379" s="114"/>
      <c r="CY379" s="114"/>
      <c r="CZ379" s="114"/>
      <c r="DA379" s="114"/>
      <c r="DB379" s="114"/>
      <c r="DC379" s="114"/>
      <c r="DD379" s="114"/>
      <c r="DE379" s="114"/>
      <c r="DF379" s="114"/>
      <c r="DG379" s="114"/>
      <c r="DH379" s="114"/>
      <c r="DI379" s="114"/>
      <c r="DJ379" s="114"/>
      <c r="DK379" s="114"/>
      <c r="DL379" s="114"/>
      <c r="DM379" s="114"/>
      <c r="DN379" s="114"/>
      <c r="DO379" s="114"/>
    </row>
    <row r="380" spans="2:119" s="6" customFormat="1" ht="15" customHeight="1"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  <c r="AN380" s="114"/>
      <c r="AO380" s="114"/>
      <c r="AP380" s="114"/>
      <c r="AQ380" s="114"/>
      <c r="AR380" s="114"/>
      <c r="AS380" s="114"/>
      <c r="AT380" s="114"/>
      <c r="AU380" s="114"/>
      <c r="AV380" s="114"/>
      <c r="AW380" s="114"/>
      <c r="AX380" s="114"/>
      <c r="AY380" s="114"/>
      <c r="AZ380" s="114"/>
      <c r="BA380" s="114"/>
      <c r="BB380" s="114"/>
      <c r="BC380" s="114"/>
      <c r="BD380" s="114"/>
      <c r="BE380" s="114"/>
      <c r="BF380" s="114"/>
      <c r="BG380" s="114"/>
      <c r="BH380" s="114"/>
      <c r="BI380" s="114"/>
      <c r="BJ380" s="114"/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4"/>
      <c r="BW380" s="114"/>
      <c r="BX380" s="114"/>
      <c r="BY380" s="114"/>
      <c r="BZ380" s="114"/>
      <c r="CA380" s="114"/>
      <c r="CB380" s="114"/>
      <c r="CC380" s="114"/>
      <c r="CD380" s="114"/>
      <c r="CE380" s="114"/>
      <c r="CF380" s="114"/>
      <c r="CG380" s="114"/>
      <c r="CH380" s="114"/>
      <c r="CI380" s="114"/>
      <c r="CJ380" s="114"/>
      <c r="CK380" s="114"/>
      <c r="CL380" s="114"/>
      <c r="CM380" s="114"/>
      <c r="CN380" s="114"/>
      <c r="CO380" s="114"/>
      <c r="CP380" s="114"/>
      <c r="CQ380" s="114"/>
      <c r="CR380" s="114"/>
      <c r="CS380" s="114"/>
      <c r="CT380" s="114"/>
      <c r="CU380" s="114"/>
      <c r="CV380" s="114"/>
      <c r="CW380" s="114"/>
      <c r="CX380" s="114"/>
      <c r="CY380" s="114"/>
      <c r="CZ380" s="114"/>
      <c r="DA380" s="114"/>
      <c r="DB380" s="114"/>
      <c r="DC380" s="114"/>
      <c r="DD380" s="114"/>
      <c r="DE380" s="114"/>
      <c r="DF380" s="114"/>
      <c r="DG380" s="114"/>
      <c r="DH380" s="114"/>
      <c r="DI380" s="114"/>
      <c r="DJ380" s="114"/>
      <c r="DK380" s="114"/>
      <c r="DL380" s="114"/>
      <c r="DM380" s="114"/>
      <c r="DN380" s="114"/>
      <c r="DO380" s="114"/>
    </row>
    <row r="381" spans="2:119" s="6" customFormat="1" ht="15" customHeight="1"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  <c r="AW381" s="114"/>
      <c r="AX381" s="114"/>
      <c r="AY381" s="114"/>
      <c r="AZ381" s="114"/>
      <c r="BA381" s="114"/>
      <c r="BB381" s="114"/>
      <c r="BC381" s="114"/>
      <c r="BD381" s="114"/>
      <c r="BE381" s="114"/>
      <c r="BF381" s="114"/>
      <c r="BG381" s="114"/>
      <c r="BH381" s="114"/>
      <c r="BI381" s="114"/>
      <c r="BJ381" s="114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4"/>
      <c r="BW381" s="114"/>
      <c r="BX381" s="114"/>
      <c r="BY381" s="114"/>
      <c r="BZ381" s="114"/>
      <c r="CA381" s="114"/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4"/>
      <c r="CO381" s="114"/>
      <c r="CP381" s="114"/>
      <c r="CQ381" s="114"/>
      <c r="CR381" s="114"/>
      <c r="CS381" s="114"/>
      <c r="CT381" s="114"/>
      <c r="CU381" s="114"/>
      <c r="CV381" s="114"/>
      <c r="CW381" s="114"/>
      <c r="CX381" s="114"/>
      <c r="CY381" s="114"/>
      <c r="CZ381" s="114"/>
      <c r="DA381" s="114"/>
      <c r="DB381" s="114"/>
      <c r="DC381" s="114"/>
      <c r="DD381" s="114"/>
      <c r="DE381" s="114"/>
      <c r="DF381" s="114"/>
      <c r="DG381" s="114"/>
      <c r="DH381" s="114"/>
      <c r="DI381" s="114"/>
      <c r="DJ381" s="114"/>
      <c r="DK381" s="114"/>
      <c r="DL381" s="114"/>
      <c r="DM381" s="114"/>
      <c r="DN381" s="114"/>
      <c r="DO381" s="114"/>
    </row>
    <row r="382" s="6" customFormat="1" ht="15" customHeight="1"/>
    <row r="383" s="6" customFormat="1" ht="15" customHeight="1"/>
    <row r="384" s="6" customFormat="1" ht="15" customHeight="1"/>
    <row r="385" s="6" customFormat="1" ht="15" customHeight="1"/>
    <row r="386" s="6" customFormat="1" ht="3.75" customHeight="1"/>
    <row r="387" s="6" customFormat="1" ht="12" customHeight="1"/>
    <row r="388" spans="1:120" s="6" customFormat="1" ht="3.75" customHeight="1">
      <c r="A388" s="118"/>
      <c r="DP388" s="118"/>
    </row>
    <row r="389" spans="1:120" s="6" customFormat="1" ht="7.5" customHeight="1">
      <c r="A389" s="118"/>
      <c r="DP389" s="118"/>
    </row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</sheetData>
  <sheetProtection password="D06E" sheet="1"/>
  <mergeCells count="351">
    <mergeCell ref="H278:DM279"/>
    <mergeCell ref="C369:DN369"/>
    <mergeCell ref="C365:DN365"/>
    <mergeCell ref="C367:DN367"/>
    <mergeCell ref="CD291:DK291"/>
    <mergeCell ref="DL291:DO291"/>
    <mergeCell ref="B290:DO290"/>
    <mergeCell ref="B291:E291"/>
    <mergeCell ref="F291:AM291"/>
    <mergeCell ref="AN291:AQ291"/>
    <mergeCell ref="C360:DN360"/>
    <mergeCell ref="C359:DN359"/>
    <mergeCell ref="C319:DP319"/>
    <mergeCell ref="C320:F320"/>
    <mergeCell ref="G320:AN320"/>
    <mergeCell ref="AO320:AR320"/>
    <mergeCell ref="C361:DN361"/>
    <mergeCell ref="BZ291:CC291"/>
    <mergeCell ref="B292:DO292"/>
    <mergeCell ref="B326:DO326"/>
    <mergeCell ref="CB45:CN45"/>
    <mergeCell ref="B47:CA47"/>
    <mergeCell ref="B108:DO108"/>
    <mergeCell ref="B110:DO110"/>
    <mergeCell ref="B65:BA66"/>
    <mergeCell ref="AR291:BY291"/>
    <mergeCell ref="B67:BA69"/>
    <mergeCell ref="B107:DO107"/>
    <mergeCell ref="C92:F92"/>
    <mergeCell ref="H92:AF92"/>
    <mergeCell ref="C88:F88"/>
    <mergeCell ref="C90:F90"/>
    <mergeCell ref="B106:DO106"/>
    <mergeCell ref="H88:DN88"/>
    <mergeCell ref="H90:BN90"/>
    <mergeCell ref="B87:DO87"/>
    <mergeCell ref="BB63:CA63"/>
    <mergeCell ref="CB63:CN63"/>
    <mergeCell ref="CO63:CY63"/>
    <mergeCell ref="CZ63:DO63"/>
    <mergeCell ref="CZ64:DO64"/>
    <mergeCell ref="BB64:CA64"/>
    <mergeCell ref="CB64:CN64"/>
    <mergeCell ref="CO64:CY64"/>
    <mergeCell ref="BB61:CA61"/>
    <mergeCell ref="CB61:CN61"/>
    <mergeCell ref="CO61:CY61"/>
    <mergeCell ref="CZ61:DO61"/>
    <mergeCell ref="BB62:CA62"/>
    <mergeCell ref="CB62:CN62"/>
    <mergeCell ref="CO62:CY62"/>
    <mergeCell ref="CZ62:DO62"/>
    <mergeCell ref="BB65:CA65"/>
    <mergeCell ref="CB65:CN65"/>
    <mergeCell ref="CO65:CY65"/>
    <mergeCell ref="CZ65:DO65"/>
    <mergeCell ref="BB66:CA66"/>
    <mergeCell ref="CB66:CN66"/>
    <mergeCell ref="CO66:CY66"/>
    <mergeCell ref="CZ66:DO66"/>
    <mergeCell ref="CO46:CY46"/>
    <mergeCell ref="CZ46:DO46"/>
    <mergeCell ref="CB47:CN47"/>
    <mergeCell ref="BB71:CA71"/>
    <mergeCell ref="B70:BA71"/>
    <mergeCell ref="CO70:CY70"/>
    <mergeCell ref="CZ70:DO70"/>
    <mergeCell ref="CZ71:DO71"/>
    <mergeCell ref="BB67:CA67"/>
    <mergeCell ref="CB67:CN67"/>
    <mergeCell ref="C75:DN75"/>
    <mergeCell ref="BB70:CA70"/>
    <mergeCell ref="CB70:CN70"/>
    <mergeCell ref="B72:DO72"/>
    <mergeCell ref="CO45:CY45"/>
    <mergeCell ref="CZ47:DO47"/>
    <mergeCell ref="B46:CA46"/>
    <mergeCell ref="CB46:CN46"/>
    <mergeCell ref="CZ45:DO45"/>
    <mergeCell ref="CB60:CN60"/>
    <mergeCell ref="CO60:CY60"/>
    <mergeCell ref="CZ60:DO60"/>
    <mergeCell ref="BB60:CA60"/>
    <mergeCell ref="B60:BA60"/>
    <mergeCell ref="B83:DO83"/>
    <mergeCell ref="C74:DN74"/>
    <mergeCell ref="CO67:CY67"/>
    <mergeCell ref="CZ67:DO67"/>
    <mergeCell ref="CZ69:DO69"/>
    <mergeCell ref="BB68:CA68"/>
    <mergeCell ref="B31:DO31"/>
    <mergeCell ref="B33:DO33"/>
    <mergeCell ref="AN34:AQ34"/>
    <mergeCell ref="BR34:DN34"/>
    <mergeCell ref="CG38:DN38"/>
    <mergeCell ref="C103:DN103"/>
    <mergeCell ref="B93:DO93"/>
    <mergeCell ref="BM94:CE94"/>
    <mergeCell ref="CG94:DN94"/>
    <mergeCell ref="B95:DO95"/>
    <mergeCell ref="AS320:BZ320"/>
    <mergeCell ref="CA320:CD320"/>
    <mergeCell ref="CE320:DL320"/>
    <mergeCell ref="DM320:DP320"/>
    <mergeCell ref="D308:DO308"/>
    <mergeCell ref="D310:DO310"/>
    <mergeCell ref="C312:DN312"/>
    <mergeCell ref="C314:DN314"/>
    <mergeCell ref="C316:DN316"/>
    <mergeCell ref="C317:DN317"/>
    <mergeCell ref="D305:G305"/>
    <mergeCell ref="AN36:AQ36"/>
    <mergeCell ref="AS34:AW34"/>
    <mergeCell ref="B39:DO39"/>
    <mergeCell ref="AS38:AW38"/>
    <mergeCell ref="AN38:AQ38"/>
    <mergeCell ref="BR36:DN36"/>
    <mergeCell ref="C36:AL36"/>
    <mergeCell ref="AS36:AW36"/>
    <mergeCell ref="BM36:BP36"/>
    <mergeCell ref="B26:DO26"/>
    <mergeCell ref="C25:F25"/>
    <mergeCell ref="BM34:BP34"/>
    <mergeCell ref="C34:AL34"/>
    <mergeCell ref="BE130:CE130"/>
    <mergeCell ref="CG130:DN130"/>
    <mergeCell ref="C38:AL38"/>
    <mergeCell ref="X25:AW25"/>
    <mergeCell ref="AY25:DN25"/>
    <mergeCell ref="B35:AW35"/>
    <mergeCell ref="CF20:DO20"/>
    <mergeCell ref="A1:DP8"/>
    <mergeCell ref="B27:DO27"/>
    <mergeCell ref="DL11:DO11"/>
    <mergeCell ref="B11:BH11"/>
    <mergeCell ref="BI11:DJ11"/>
    <mergeCell ref="H25:O25"/>
    <mergeCell ref="P25:Q25"/>
    <mergeCell ref="S25:V25"/>
    <mergeCell ref="B24:DO24"/>
    <mergeCell ref="CZ57:DO57"/>
    <mergeCell ref="B15:AB15"/>
    <mergeCell ref="B20:AB20"/>
    <mergeCell ref="AC15:DO15"/>
    <mergeCell ref="B21:AB21"/>
    <mergeCell ref="B18:AB18"/>
    <mergeCell ref="B22:AB22"/>
    <mergeCell ref="B19:AB19"/>
    <mergeCell ref="BM19:CE19"/>
    <mergeCell ref="CF19:DO19"/>
    <mergeCell ref="B10:DO10"/>
    <mergeCell ref="B61:BA64"/>
    <mergeCell ref="B129:DO129"/>
    <mergeCell ref="CB58:CN58"/>
    <mergeCell ref="CO58:CY58"/>
    <mergeCell ref="CZ58:DO58"/>
    <mergeCell ref="B57:CA57"/>
    <mergeCell ref="CB57:CN57"/>
    <mergeCell ref="CO57:CY57"/>
    <mergeCell ref="B91:DO91"/>
    <mergeCell ref="CB128:CN128"/>
    <mergeCell ref="CO128:CY128"/>
    <mergeCell ref="CZ128:DO128"/>
    <mergeCell ref="C94:BL94"/>
    <mergeCell ref="B84:DO84"/>
    <mergeCell ref="C85:DN85"/>
    <mergeCell ref="CZ127:DO127"/>
    <mergeCell ref="B131:DO131"/>
    <mergeCell ref="CG134:DN134"/>
    <mergeCell ref="CB126:CN126"/>
    <mergeCell ref="CO126:CY126"/>
    <mergeCell ref="CB68:CN68"/>
    <mergeCell ref="B116:DO116"/>
    <mergeCell ref="CB71:CN71"/>
    <mergeCell ref="CO71:CY71"/>
    <mergeCell ref="B128:CA128"/>
    <mergeCell ref="B368:DO368"/>
    <mergeCell ref="C363:DN363"/>
    <mergeCell ref="B294:DO294"/>
    <mergeCell ref="C298:DN298"/>
    <mergeCell ref="F296:AT296"/>
    <mergeCell ref="C296:E296"/>
    <mergeCell ref="D300:G300"/>
    <mergeCell ref="D302:G302"/>
    <mergeCell ref="I300:DN300"/>
    <mergeCell ref="I302:DN303"/>
    <mergeCell ref="CH343:CL343"/>
    <mergeCell ref="CG112:DN112"/>
    <mergeCell ref="C112:BK112"/>
    <mergeCell ref="CV343:CZ343"/>
    <mergeCell ref="DI343:DM343"/>
    <mergeCell ref="I305:DN306"/>
    <mergeCell ref="CZ126:DO126"/>
    <mergeCell ref="B127:CA127"/>
    <mergeCell ref="CB127:CN127"/>
    <mergeCell ref="CO127:CY127"/>
    <mergeCell ref="C327:BY327"/>
    <mergeCell ref="B126:CA126"/>
    <mergeCell ref="J351:DN351"/>
    <mergeCell ref="J353:DN353"/>
    <mergeCell ref="CF336:DO336"/>
    <mergeCell ref="C118:F118"/>
    <mergeCell ref="CU335:CY335"/>
    <mergeCell ref="DH335:DL335"/>
    <mergeCell ref="D323:DQ323"/>
    <mergeCell ref="CF327:DN327"/>
    <mergeCell ref="B357:BV357"/>
    <mergeCell ref="BW357:DO357"/>
    <mergeCell ref="B139:DO139"/>
    <mergeCell ref="B347:BX347"/>
    <mergeCell ref="BY347:DO347"/>
    <mergeCell ref="J349:CG349"/>
    <mergeCell ref="H329:BT346"/>
    <mergeCell ref="C278:F278"/>
    <mergeCell ref="CG335:CK335"/>
    <mergeCell ref="B325:DO325"/>
    <mergeCell ref="B134:BV134"/>
    <mergeCell ref="B111:DO111"/>
    <mergeCell ref="B125:CA125"/>
    <mergeCell ref="CB125:CN125"/>
    <mergeCell ref="CO125:CY125"/>
    <mergeCell ref="CZ125:DO125"/>
    <mergeCell ref="B117:DO117"/>
    <mergeCell ref="BM112:CE112"/>
    <mergeCell ref="B123:DO123"/>
    <mergeCell ref="B124:CA124"/>
    <mergeCell ref="CO68:CY68"/>
    <mergeCell ref="CZ68:DO68"/>
    <mergeCell ref="BB69:CA69"/>
    <mergeCell ref="CZ97:DO97"/>
    <mergeCell ref="B98:CA98"/>
    <mergeCell ref="CB98:CN98"/>
    <mergeCell ref="CO98:CY98"/>
    <mergeCell ref="CZ98:DO98"/>
    <mergeCell ref="CB69:CN69"/>
    <mergeCell ref="CO69:CY69"/>
    <mergeCell ref="CZ53:DO53"/>
    <mergeCell ref="CB50:CN50"/>
    <mergeCell ref="CO50:CY50"/>
    <mergeCell ref="CZ50:DO50"/>
    <mergeCell ref="B51:CA51"/>
    <mergeCell ref="CB51:CN51"/>
    <mergeCell ref="CO51:CY51"/>
    <mergeCell ref="CZ51:DO51"/>
    <mergeCell ref="B50:CA50"/>
    <mergeCell ref="CB55:CN55"/>
    <mergeCell ref="CO55:CY55"/>
    <mergeCell ref="CZ55:DO55"/>
    <mergeCell ref="B52:CA52"/>
    <mergeCell ref="CB52:CN52"/>
    <mergeCell ref="CO52:CY52"/>
    <mergeCell ref="CZ52:DO52"/>
    <mergeCell ref="B53:CA53"/>
    <mergeCell ref="CB53:CN53"/>
    <mergeCell ref="CO53:CY53"/>
    <mergeCell ref="BM101:CE101"/>
    <mergeCell ref="CG101:DN101"/>
    <mergeCell ref="BP118:DN119"/>
    <mergeCell ref="CZ96:DO96"/>
    <mergeCell ref="B105:DO105"/>
    <mergeCell ref="H118:BN118"/>
    <mergeCell ref="B96:CA96"/>
    <mergeCell ref="B115:DO115"/>
    <mergeCell ref="CO96:CY96"/>
    <mergeCell ref="C114:DN114"/>
    <mergeCell ref="CG73:DN73"/>
    <mergeCell ref="B97:CA97"/>
    <mergeCell ref="CB97:CN97"/>
    <mergeCell ref="CO97:CY97"/>
    <mergeCell ref="CB96:CN96"/>
    <mergeCell ref="C109:F109"/>
    <mergeCell ref="B99:CA99"/>
    <mergeCell ref="C76:DN76"/>
    <mergeCell ref="AH92:DO92"/>
    <mergeCell ref="C101:BL101"/>
    <mergeCell ref="CB124:CN124"/>
    <mergeCell ref="CO124:CY124"/>
    <mergeCell ref="CZ124:DO124"/>
    <mergeCell ref="H109:DN109"/>
    <mergeCell ref="B120:DO120"/>
    <mergeCell ref="B122:DO122"/>
    <mergeCell ref="C121:DN121"/>
    <mergeCell ref="B113:DO113"/>
    <mergeCell ref="BP90:DN90"/>
    <mergeCell ref="B89:DO89"/>
    <mergeCell ref="C78:X79"/>
    <mergeCell ref="Z78:DN80"/>
    <mergeCell ref="C80:X80"/>
    <mergeCell ref="CB99:CN99"/>
    <mergeCell ref="CO99:CY99"/>
    <mergeCell ref="CZ99:DO99"/>
    <mergeCell ref="C86:DN86"/>
    <mergeCell ref="BC73:CE73"/>
    <mergeCell ref="B54:CA54"/>
    <mergeCell ref="CB54:CN54"/>
    <mergeCell ref="B45:CA45"/>
    <mergeCell ref="BI12:DJ12"/>
    <mergeCell ref="B13:DO13"/>
    <mergeCell ref="B28:BV28"/>
    <mergeCell ref="BW28:DN28"/>
    <mergeCell ref="AC19:BL19"/>
    <mergeCell ref="CO54:CY54"/>
    <mergeCell ref="B30:DO30"/>
    <mergeCell ref="AV296:BD296"/>
    <mergeCell ref="BF296:DC296"/>
    <mergeCell ref="CO47:CY47"/>
    <mergeCell ref="CZ49:DO49"/>
    <mergeCell ref="CO49:CY49"/>
    <mergeCell ref="CB49:CN49"/>
    <mergeCell ref="B49:CA49"/>
    <mergeCell ref="CZ48:DO48"/>
    <mergeCell ref="B42:DO42"/>
    <mergeCell ref="CO48:CY48"/>
    <mergeCell ref="CB48:CN48"/>
    <mergeCell ref="B48:CA48"/>
    <mergeCell ref="B58:CA58"/>
    <mergeCell ref="CZ56:DO56"/>
    <mergeCell ref="CO56:CY56"/>
    <mergeCell ref="CB56:CN56"/>
    <mergeCell ref="B56:CA56"/>
    <mergeCell ref="CZ54:DO54"/>
    <mergeCell ref="B55:CA55"/>
    <mergeCell ref="C44:DO44"/>
    <mergeCell ref="B41:DO41"/>
    <mergeCell ref="B43:DO43"/>
    <mergeCell ref="C40:DL40"/>
    <mergeCell ref="BC38:CE38"/>
    <mergeCell ref="AX34:BJ37"/>
    <mergeCell ref="B37:AW37"/>
    <mergeCell ref="BL35:DO35"/>
    <mergeCell ref="BL37:DO37"/>
    <mergeCell ref="AC18:BL18"/>
    <mergeCell ref="BM18:CE18"/>
    <mergeCell ref="CF18:DO18"/>
    <mergeCell ref="BJ32:BL32"/>
    <mergeCell ref="C32:BI32"/>
    <mergeCell ref="BM32:BP32"/>
    <mergeCell ref="CF23:DO23"/>
    <mergeCell ref="BM23:CE23"/>
    <mergeCell ref="AC23:BL23"/>
    <mergeCell ref="BS32:DM32"/>
    <mergeCell ref="AC17:DO17"/>
    <mergeCell ref="AC16:DO16"/>
    <mergeCell ref="B17:AB17"/>
    <mergeCell ref="B16:AB16"/>
    <mergeCell ref="B23:AB23"/>
    <mergeCell ref="B9:DO9"/>
    <mergeCell ref="AC22:DO22"/>
    <mergeCell ref="AC21:DO21"/>
    <mergeCell ref="BM20:CE20"/>
    <mergeCell ref="AC20:BL20"/>
  </mergeCells>
  <hyperlinks>
    <hyperlink ref="C317" r:id="rId1" display="https://www.sportparkliberec.cz/osobni-udaje"/>
  </hyperlink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6" r:id="rId4"/>
  <headerFooter>
    <oddFooter xml:space="preserve">&amp;L&amp;"Arial Black,Obyčejné"&amp;18&amp;KF3EE10&amp;P&amp;"Arial,Obyčejné"&amp;10&amp;K000000 &amp;G&amp;R&amp;"Arial Black,Obyčejné"&amp;11educaweek.cz&amp;"Arial,Obyčejné"&amp;10
matulova&amp;"Arial,Kurzíva"@homecreditarena.cz | (+420) 608 114 403 </oddFooter>
  </headerFooter>
  <rowBreaks count="8" manualBreakCount="8">
    <brk id="59" max="119" man="1"/>
    <brk id="121" max="119" man="1"/>
    <brk id="136" max="119" man="1"/>
    <brk id="197" max="119" man="1"/>
    <brk id="256" max="119" man="1"/>
    <brk id="292" max="119" man="1"/>
    <brk id="321" max="119" man="1"/>
    <brk id="373" max="11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Matochova</dc:creator>
  <cp:keywords/>
  <dc:description/>
  <cp:lastModifiedBy>Veronika Berankova</cp:lastModifiedBy>
  <cp:lastPrinted>2024-03-08T08:26:54Z</cp:lastPrinted>
  <dcterms:created xsi:type="dcterms:W3CDTF">2008-05-29T19:27:07Z</dcterms:created>
  <dcterms:modified xsi:type="dcterms:W3CDTF">2024-03-08T08:27:44Z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